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29 ADQ. MATERIALES GASTABLES PARA COMESTIBLES PARA SU USO A NIVEL NACIONAL/Editables/Anexos/"/>
    </mc:Choice>
  </mc:AlternateContent>
  <xr:revisionPtr revIDLastSave="111" documentId="11_796039ECD6B3125CEF18F3D999D4823C3B9383AE" xr6:coauthVersionLast="47" xr6:coauthVersionMax="47" xr10:uidLastSave="{BAC9A27D-5BEA-437D-B3C4-DA1996C83033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6" i="5"/>
  <c r="J12" i="5"/>
  <c r="K12" i="5" s="1"/>
  <c r="M12" i="5"/>
  <c r="J13" i="5"/>
  <c r="L13" i="5" s="1"/>
  <c r="N13" i="5" s="1"/>
  <c r="M13" i="5"/>
  <c r="J14" i="5"/>
  <c r="K14" i="5" s="1"/>
  <c r="M14" i="5"/>
  <c r="J15" i="5"/>
  <c r="K15" i="5" s="1"/>
  <c r="M15" i="5"/>
  <c r="L15" i="5" l="1"/>
  <c r="N15" i="5" s="1"/>
  <c r="K13" i="5"/>
  <c r="L14" i="5"/>
  <c r="N14" i="5" s="1"/>
  <c r="L12" i="5"/>
  <c r="N12" i="5" s="1"/>
  <c r="L19" i="5" l="1"/>
</calcChain>
</file>

<file path=xl/sharedStrings.xml><?xml version="1.0" encoding="utf-8"?>
<sst xmlns="http://schemas.openxmlformats.org/spreadsheetml/2006/main" count="34" uniqueCount="32">
  <si>
    <t>OFERTA ECONÓMICA</t>
  </si>
  <si>
    <t>SNCC.F.033-OFERTA ECONÓMICA</t>
  </si>
  <si>
    <t>Título del Proceso:</t>
  </si>
  <si>
    <t>ADQUISICIÓN DE MATERIALES GASTABLES PARA COMESTIBLES PARA SU USO A NIVEL NACIONAL</t>
  </si>
  <si>
    <t>No. Expediente:</t>
  </si>
  <si>
    <t>CM-2024-129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</si>
  <si>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</si>
  <si>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</si>
  <si>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</si>
  <si>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</si>
  <si>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</si>
  <si>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</si>
  <si>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</si>
  <si>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</si>
  <si>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</si>
  <si>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</si>
  <si>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</si>
  <si>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</si>
  <si>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</si>
  <si>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</si>
  <si>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VASOS PLÁSTICOS DESECHABLES DE 7 ONZ. 2,500/1
</t>
    </r>
    <r>
      <rPr>
        <sz val="13"/>
        <color rgb="FF000000"/>
        <rFont val="Times New Roman"/>
      </rPr>
      <t xml:space="preserve">
CAJAS DE VASOS PLÁSTICOS DESECHABLES DE 7 ONZAS, DE 2,500/1, RÍGIDO, CON REGISTRO INDUSTRIAL PREFERIBLEMENTE IMPRESO EN LA CAJA Y EN LOS PAQUETES DE 50 UNIDADES.</t>
    </r>
  </si>
  <si>
    <t>CAJA</t>
  </si>
  <si>
    <r>
      <rPr>
        <b/>
        <sz val="13"/>
        <color rgb="FF000000"/>
        <rFont val="Times New Roman"/>
      </rPr>
      <t xml:space="preserve">CUCHARAS PLÁSTICAS DE 25/1
</t>
    </r>
    <r>
      <rPr>
        <sz val="13"/>
        <color rgb="FF000000"/>
        <rFont val="Times New Roman"/>
      </rPr>
      <t xml:space="preserve">
PAQUETES DE CUCHARAS PLÁSTICAS DE 25/1, EMPAQUE DE FARDO DE 40/1, CON REGISTRO INDUSTRIAL PREFERIBLEMENTE IMPRESO EN LA CAJA Y EN LOS PAQUETES DE 40 UNIDADES.</t>
    </r>
  </si>
  <si>
    <t>PAQUETE</t>
  </si>
  <si>
    <r>
      <rPr>
        <b/>
        <sz val="13"/>
        <color rgb="FF000000"/>
        <rFont val="Times New Roman"/>
      </rPr>
      <t xml:space="preserve">TENEDORES PLÁSTICOS DE 25/1
</t>
    </r>
    <r>
      <rPr>
        <sz val="13"/>
        <color rgb="FF000000"/>
        <rFont val="Times New Roman"/>
      </rPr>
      <t xml:space="preserve">
PAQUETES DE TENEDORES PLÁSTICOS DE 25/1, EMPAQUE DE FARDO DE 40/1, CON REGISTRO INDUSTRIAL PREFERIBLEMENTE IMPRESO EN LA CAJA Y EN LOS PAQUETES DE 40 UNIDADES.</t>
    </r>
  </si>
  <si>
    <r>
      <rPr>
        <b/>
        <sz val="13"/>
        <color rgb="FF000000"/>
        <rFont val="Times New Roman"/>
      </rPr>
      <t xml:space="preserve">SERVILLETAS DE MESA P/COMEDOR DE 500/1
</t>
    </r>
    <r>
      <rPr>
        <sz val="13"/>
        <color rgb="FF000000"/>
        <rFont val="Times New Roman"/>
      </rPr>
      <t xml:space="preserve">
PAQUETES DE SERVILLETAS DE MESA PARA COMEDOR, DE UNA CAPA, TAMAÑO 13 X 7 PULGADAS (LARGO POR ANCHO). PRESENTACIÓN PAQUETE DE 500/1 (UNIDAD POR PAQUETE). CON REGISTRO INDUSTRIAL PREFERIBLEMENTE IMPRESO EN EMPAQUE.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</si>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</sst>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</font>
    <font>
      <b/>
      <sz val="13"/>
      <color rgb="FF000000"/>
      <name val="Times New Roman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 applyProtection="1">
      <alignment vertical="center"/>
      <protection locked="0"/>
    </xf>
    <xf numFmtId="9" fontId="10" fillId="2" borderId="22" xfId="0" applyNumberFormat="1" applyFont="1" applyFill="1" applyBorder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vertical="center"/>
    </xf>
    <xf numFmtId="164" fontId="10" fillId="4" borderId="23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0" fillId="2" borderId="25" xfId="0" applyFont="1" applyFill="1" applyBorder="1" applyAlignment="1" applyProtection="1">
      <alignment vertical="center" wrapText="1"/>
      <protection locked="0"/>
    </xf>
    <xf numFmtId="0" fontId="11" fillId="4" borderId="2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31" xfId="0" applyNumberFormat="1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7" zoomScale="70" zoomScaleNormal="70" zoomScaleSheetLayoutView="100" workbookViewId="0">
      <selection activeCell="H14" sqref="H14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3"/>
      <c r="L6" s="36" t="s">
        <v>5</v>
      </c>
      <c r="M6" s="36"/>
      <c r="N6" s="37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4"/>
      <c r="L7" s="38"/>
      <c r="M7" s="38"/>
      <c r="N7" s="39"/>
    </row>
    <row r="8" spans="1:14" ht="45" customHeight="1" x14ac:dyDescent="0.25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5"/>
      <c r="L8" s="28"/>
      <c r="M8" s="28"/>
      <c r="N8" s="40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74" t="s">
        <v>11</v>
      </c>
      <c r="C10" s="74"/>
      <c r="D10" s="74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20" customHeight="1" x14ac:dyDescent="0.25">
      <c r="A12" s="12">
        <v>1</v>
      </c>
      <c r="B12" s="75" t="s">
        <v>20</v>
      </c>
      <c r="C12" s="76"/>
      <c r="D12" s="76"/>
      <c r="E12" s="21"/>
      <c r="F12" s="13" t="s">
        <v>21</v>
      </c>
      <c r="G12" s="14">
        <v>350</v>
      </c>
      <c r="H12" s="15">
        <v>1</v>
      </c>
      <c r="I12" s="16">
        <v>0.18</v>
      </c>
      <c r="J12" s="17">
        <f t="shared" ref="J12:J15" si="0">H12*I12</f>
        <v>0.18</v>
      </c>
      <c r="K12" s="17">
        <f t="shared" ref="K12:K15" si="1">J12*G12</f>
        <v>63</v>
      </c>
      <c r="L12" s="17">
        <f t="shared" ref="L12:L15" si="2">H12+J12</f>
        <v>1.18</v>
      </c>
      <c r="M12" s="17">
        <f t="shared" ref="M12:M15" si="3">G12*H12</f>
        <v>350</v>
      </c>
      <c r="N12" s="18">
        <f t="shared" ref="N12:N15" si="4">G12*L12</f>
        <v>413</v>
      </c>
    </row>
    <row r="13" spans="1:14" ht="120" customHeight="1" x14ac:dyDescent="0.25">
      <c r="A13" s="12">
        <v>2</v>
      </c>
      <c r="B13" s="75" t="s">
        <v>22</v>
      </c>
      <c r="C13" s="76"/>
      <c r="D13" s="76"/>
      <c r="E13" s="21"/>
      <c r="F13" s="13" t="s">
        <v>23</v>
      </c>
      <c r="G13" s="14">
        <v>4000</v>
      </c>
      <c r="H13" s="15">
        <v>1</v>
      </c>
      <c r="I13" s="16">
        <v>0.18</v>
      </c>
      <c r="J13" s="17">
        <f t="shared" ref="J13" si="5">H13*I13</f>
        <v>0.18</v>
      </c>
      <c r="K13" s="17">
        <f t="shared" ref="K13" si="6">J13*G13</f>
        <v>720</v>
      </c>
      <c r="L13" s="17">
        <f t="shared" ref="L13" si="7">H13+J13</f>
        <v>1.18</v>
      </c>
      <c r="M13" s="17">
        <f t="shared" ref="M13" si="8">G13*H13</f>
        <v>4000</v>
      </c>
      <c r="N13" s="18">
        <f t="shared" ref="N13" si="9">G13*L13</f>
        <v>4720</v>
      </c>
    </row>
    <row r="14" spans="1:14" ht="120" customHeight="1" x14ac:dyDescent="0.25">
      <c r="A14" s="12">
        <v>3</v>
      </c>
      <c r="B14" s="75" t="s">
        <v>24</v>
      </c>
      <c r="C14" s="76"/>
      <c r="D14" s="76"/>
      <c r="E14" s="21"/>
      <c r="F14" s="13" t="s">
        <v>23</v>
      </c>
      <c r="G14" s="14">
        <v>1000</v>
      </c>
      <c r="H14" s="15">
        <v>1</v>
      </c>
      <c r="I14" s="16">
        <v>0.18</v>
      </c>
      <c r="J14" s="17">
        <f t="shared" si="0"/>
        <v>0.18</v>
      </c>
      <c r="K14" s="17">
        <f t="shared" si="1"/>
        <v>180</v>
      </c>
      <c r="L14" s="17">
        <f t="shared" si="2"/>
        <v>1.18</v>
      </c>
      <c r="M14" s="17">
        <f t="shared" si="3"/>
        <v>1000</v>
      </c>
      <c r="N14" s="18">
        <f t="shared" si="4"/>
        <v>1180</v>
      </c>
    </row>
    <row r="15" spans="1:14" ht="120" customHeight="1" x14ac:dyDescent="0.25">
      <c r="A15" s="12">
        <v>4</v>
      </c>
      <c r="B15" s="75" t="s">
        <v>25</v>
      </c>
      <c r="C15" s="76"/>
      <c r="D15" s="76"/>
      <c r="E15" s="21"/>
      <c r="F15" s="13" t="s">
        <v>23</v>
      </c>
      <c r="G15" s="14">
        <v>3000</v>
      </c>
      <c r="H15" s="15">
        <v>1</v>
      </c>
      <c r="I15" s="16">
        <v>0.18</v>
      </c>
      <c r="J15" s="17">
        <f t="shared" si="0"/>
        <v>0.18</v>
      </c>
      <c r="K15" s="17">
        <f t="shared" si="1"/>
        <v>540</v>
      </c>
      <c r="L15" s="17">
        <f t="shared" si="2"/>
        <v>1.18</v>
      </c>
      <c r="M15" s="17">
        <f t="shared" si="3"/>
        <v>3000</v>
      </c>
      <c r="N15" s="18">
        <f t="shared" si="4"/>
        <v>3540</v>
      </c>
    </row>
    <row r="16" spans="1:14" ht="45" customHeight="1" x14ac:dyDescent="0.25">
      <c r="A16" s="63" t="s">
        <v>26</v>
      </c>
      <c r="B16" s="64"/>
      <c r="C16" s="64"/>
      <c r="D16" s="64"/>
      <c r="E16" s="64"/>
      <c r="F16" s="64"/>
      <c r="G16" s="64"/>
      <c r="H16" s="64"/>
      <c r="I16" s="64"/>
      <c r="J16" s="64"/>
      <c r="K16" s="19"/>
      <c r="L16" s="61">
        <f>SUM(M12:M15)</f>
        <v>8350</v>
      </c>
      <c r="M16" s="61"/>
      <c r="N16" s="62"/>
    </row>
    <row r="17" spans="1:14" ht="42" customHeight="1" x14ac:dyDescent="0.25">
      <c r="A17" s="65" t="s">
        <v>27</v>
      </c>
      <c r="B17" s="66"/>
      <c r="C17" s="66"/>
      <c r="D17" s="66"/>
      <c r="E17" s="66"/>
      <c r="F17" s="66"/>
      <c r="G17" s="66"/>
      <c r="H17" s="66"/>
      <c r="I17" s="66"/>
      <c r="J17" s="66"/>
      <c r="K17" s="20"/>
      <c r="L17" s="59">
        <f>SUM(K12:K15)</f>
        <v>1503</v>
      </c>
      <c r="M17" s="59"/>
      <c r="N17" s="60"/>
    </row>
    <row r="18" spans="1:14" ht="42.7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57.75" customHeight="1" x14ac:dyDescent="0.25">
      <c r="A19" s="51" t="s">
        <v>28</v>
      </c>
      <c r="B19" s="52"/>
      <c r="C19" s="52"/>
      <c r="D19" s="52"/>
      <c r="E19" s="48"/>
      <c r="F19" s="49"/>
      <c r="G19" s="49"/>
      <c r="H19" s="50"/>
      <c r="I19" s="72" t="s">
        <v>29</v>
      </c>
      <c r="J19" s="73"/>
      <c r="K19" s="22"/>
      <c r="L19" s="69">
        <f>L16+L17</f>
        <v>9853</v>
      </c>
      <c r="M19" s="70"/>
      <c r="N19" s="71"/>
    </row>
    <row r="20" spans="1:14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15.75" thickBot="1" x14ac:dyDescent="0.3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x14ac:dyDescent="0.25">
      <c r="A22" s="53" t="s">
        <v>30</v>
      </c>
      <c r="B22" s="54"/>
      <c r="C22" s="54"/>
      <c r="D22" s="54"/>
      <c r="E22" s="54"/>
      <c r="F22" s="54"/>
      <c r="G22" s="54"/>
      <c r="H22" s="54"/>
      <c r="I22" s="41" t="s">
        <v>31</v>
      </c>
      <c r="J22" s="41"/>
      <c r="K22" s="41"/>
      <c r="L22" s="41"/>
      <c r="M22" s="41"/>
      <c r="N22" s="42"/>
    </row>
    <row r="23" spans="1:14" x14ac:dyDescent="0.25">
      <c r="A23" s="55"/>
      <c r="B23" s="56"/>
      <c r="C23" s="56"/>
      <c r="D23" s="56"/>
      <c r="E23" s="56"/>
      <c r="F23" s="56"/>
      <c r="G23" s="56"/>
      <c r="H23" s="56"/>
      <c r="I23" s="43"/>
      <c r="J23" s="43"/>
      <c r="K23" s="43"/>
      <c r="L23" s="43"/>
      <c r="M23" s="43"/>
      <c r="N23" s="44"/>
    </row>
    <row r="24" spans="1:14" x14ac:dyDescent="0.25">
      <c r="A24" s="55"/>
      <c r="B24" s="56"/>
      <c r="C24" s="56"/>
      <c r="D24" s="56"/>
      <c r="E24" s="56"/>
      <c r="F24" s="56"/>
      <c r="G24" s="56"/>
      <c r="H24" s="56"/>
      <c r="I24" s="43"/>
      <c r="J24" s="43"/>
      <c r="K24" s="43"/>
      <c r="L24" s="43"/>
      <c r="M24" s="43"/>
      <c r="N24" s="44"/>
    </row>
    <row r="25" spans="1:14" x14ac:dyDescent="0.25">
      <c r="A25" s="55"/>
      <c r="B25" s="56"/>
      <c r="C25" s="56"/>
      <c r="D25" s="56"/>
      <c r="E25" s="56"/>
      <c r="F25" s="56"/>
      <c r="G25" s="56"/>
      <c r="H25" s="56"/>
      <c r="I25" s="43"/>
      <c r="J25" s="43"/>
      <c r="K25" s="43"/>
      <c r="L25" s="43"/>
      <c r="M25" s="43"/>
      <c r="N25" s="44"/>
    </row>
    <row r="26" spans="1:14" ht="15.75" thickBot="1" x14ac:dyDescent="0.3">
      <c r="A26" s="57"/>
      <c r="B26" s="58"/>
      <c r="C26" s="58"/>
      <c r="D26" s="58"/>
      <c r="E26" s="58"/>
      <c r="F26" s="58"/>
      <c r="G26" s="58"/>
      <c r="H26" s="58"/>
      <c r="I26" s="45"/>
      <c r="J26" s="45"/>
      <c r="K26" s="45"/>
      <c r="L26" s="45"/>
      <c r="M26" s="45"/>
      <c r="N26" s="46"/>
    </row>
    <row r="40" spans="7:7" x14ac:dyDescent="0.25">
      <c r="G40" s="11"/>
    </row>
  </sheetData>
  <sheetProtection algorithmName="SHA-512" hashValue="0WRJsTHW5+yW4Cuw0n/u0qa0M35/s9klqhUrMhTzp8r9M7JDMY1UAXjgUS0/ReLcKH0mThQpjWYZhgnBR2z/mg==" saltValue="ZJHInjjU9slg3pHzOEy+7A==" spinCount="100000" sheet="1" objects="1" scenarios="1"/>
  <mergeCells count="33">
    <mergeCell ref="B10:D10"/>
    <mergeCell ref="B12:D12"/>
    <mergeCell ref="B13:D13"/>
    <mergeCell ref="B14:D14"/>
    <mergeCell ref="B15:D15"/>
    <mergeCell ref="I22:N26"/>
    <mergeCell ref="A11:N11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L19:N19"/>
    <mergeCell ref="I19:J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FD09D-79AD-4654-8684-0464D2EBB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2024-08-12T17:13:09Z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