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49 ADQ. MATERIALES PARA BRIGADA DE REFRIGERACIÓN, SEGUNDO PEDIDO 2024/Editables/Anexos/"/>
    </mc:Choice>
  </mc:AlternateContent>
  <xr:revisionPtr revIDLastSave="420" documentId="11_796039ECD6B3125CEF18F3D999D4823C3B9383AE" xr6:coauthVersionLast="47" xr6:coauthVersionMax="47" xr10:uidLastSave="{B0A1B3C8-B8B8-451F-A48B-E28BBFD63DFB}"/>
  <bookViews>
    <workbookView xWindow="-110" yWindow="-110" windowWidth="19420" windowHeight="1030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B63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M24" i="5" s="1"/>
  <c r="F25" i="5"/>
  <c r="G25" i="5"/>
  <c r="K25" i="5" s="1"/>
  <c r="F26" i="5"/>
  <c r="G26" i="5"/>
  <c r="M26" i="5" s="1"/>
  <c r="F27" i="5"/>
  <c r="G27" i="5"/>
  <c r="F28" i="5"/>
  <c r="G28" i="5"/>
  <c r="F29" i="5"/>
  <c r="G29" i="5"/>
  <c r="M29" i="5" s="1"/>
  <c r="F30" i="5"/>
  <c r="G30" i="5"/>
  <c r="M30" i="5" s="1"/>
  <c r="F31" i="5"/>
  <c r="G31" i="5"/>
  <c r="F32" i="5"/>
  <c r="G32" i="5"/>
  <c r="F33" i="5"/>
  <c r="G33" i="5"/>
  <c r="M33" i="5" s="1"/>
  <c r="F34" i="5"/>
  <c r="G34" i="5"/>
  <c r="F35" i="5"/>
  <c r="G35" i="5"/>
  <c r="M35" i="5" s="1"/>
  <c r="F36" i="5"/>
  <c r="G36" i="5"/>
  <c r="M36" i="5" s="1"/>
  <c r="F37" i="5"/>
  <c r="G37" i="5"/>
  <c r="F38" i="5"/>
  <c r="G38" i="5"/>
  <c r="M38" i="5" s="1"/>
  <c r="F39" i="5"/>
  <c r="G39" i="5"/>
  <c r="F40" i="5"/>
  <c r="G40" i="5"/>
  <c r="F41" i="5"/>
  <c r="G41" i="5"/>
  <c r="M41" i="5" s="1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M57" i="5" s="1"/>
  <c r="F58" i="5"/>
  <c r="G58" i="5"/>
  <c r="F59" i="5"/>
  <c r="G59" i="5"/>
  <c r="M59" i="5" s="1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G11" i="5"/>
  <c r="F11" i="5"/>
  <c r="B12" i="5"/>
  <c r="B13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4" i="5"/>
  <c r="B65" i="5"/>
  <c r="B66" i="5"/>
  <c r="B11" i="5"/>
  <c r="M61" i="5"/>
  <c r="J61" i="5"/>
  <c r="L61" i="5" s="1"/>
  <c r="N61" i="5" s="1"/>
  <c r="M60" i="5"/>
  <c r="J60" i="5"/>
  <c r="L60" i="5" s="1"/>
  <c r="N60" i="5" s="1"/>
  <c r="J59" i="5"/>
  <c r="L59" i="5" s="1"/>
  <c r="M58" i="5"/>
  <c r="J58" i="5"/>
  <c r="K58" i="5" s="1"/>
  <c r="J57" i="5"/>
  <c r="J13" i="5"/>
  <c r="J14" i="5"/>
  <c r="J15" i="5"/>
  <c r="J16" i="5"/>
  <c r="J17" i="5"/>
  <c r="J18" i="5"/>
  <c r="J19" i="5"/>
  <c r="J20" i="5"/>
  <c r="J21" i="5"/>
  <c r="J22" i="5"/>
  <c r="L22" i="5" s="1"/>
  <c r="N22" i="5" s="1"/>
  <c r="J23" i="5"/>
  <c r="L23" i="5" s="1"/>
  <c r="J24" i="5"/>
  <c r="L24" i="5" s="1"/>
  <c r="J25" i="5"/>
  <c r="J26" i="5"/>
  <c r="L26" i="5" s="1"/>
  <c r="N26" i="5" s="1"/>
  <c r="J27" i="5"/>
  <c r="L27" i="5" s="1"/>
  <c r="J28" i="5"/>
  <c r="J29" i="5"/>
  <c r="L29" i="5" s="1"/>
  <c r="J30" i="5"/>
  <c r="L30" i="5" s="1"/>
  <c r="J31" i="5"/>
  <c r="L31" i="5" s="1"/>
  <c r="J32" i="5"/>
  <c r="L32" i="5" s="1"/>
  <c r="N32" i="5" s="1"/>
  <c r="J33" i="5"/>
  <c r="L33" i="5" s="1"/>
  <c r="J34" i="5"/>
  <c r="L34" i="5" s="1"/>
  <c r="N34" i="5" s="1"/>
  <c r="J35" i="5"/>
  <c r="L35" i="5" s="1"/>
  <c r="J36" i="5"/>
  <c r="J37" i="5"/>
  <c r="J38" i="5"/>
  <c r="L38" i="5" s="1"/>
  <c r="N38" i="5" s="1"/>
  <c r="J39" i="5"/>
  <c r="K39" i="5" s="1"/>
  <c r="J40" i="5"/>
  <c r="L40" i="5" s="1"/>
  <c r="N40" i="5" s="1"/>
  <c r="J41" i="5"/>
  <c r="K41" i="5" s="1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62" i="5"/>
  <c r="J63" i="5"/>
  <c r="J64" i="5"/>
  <c r="J65" i="5"/>
  <c r="J66" i="5"/>
  <c r="J12" i="5"/>
  <c r="K23" i="5"/>
  <c r="M25" i="5"/>
  <c r="M40" i="5"/>
  <c r="M39" i="5"/>
  <c r="L37" i="5"/>
  <c r="L36" i="5"/>
  <c r="M34" i="5"/>
  <c r="M32" i="5"/>
  <c r="M31" i="5"/>
  <c r="M28" i="5"/>
  <c r="L28" i="5"/>
  <c r="N28" i="5" s="1"/>
  <c r="M23" i="5"/>
  <c r="M22" i="5"/>
  <c r="L39" i="5" l="1"/>
  <c r="K37" i="5"/>
  <c r="K29" i="5"/>
  <c r="K27" i="5"/>
  <c r="N36" i="5"/>
  <c r="M27" i="5"/>
  <c r="K57" i="5"/>
  <c r="K31" i="5"/>
  <c r="M37" i="5"/>
  <c r="N30" i="5"/>
  <c r="N59" i="5"/>
  <c r="N24" i="5"/>
  <c r="K35" i="5"/>
  <c r="L58" i="5"/>
  <c r="N58" i="5" s="1"/>
  <c r="K61" i="5"/>
  <c r="L57" i="5"/>
  <c r="N57" i="5" s="1"/>
  <c r="K60" i="5"/>
  <c r="K59" i="5"/>
  <c r="K33" i="5"/>
  <c r="L25" i="5"/>
  <c r="N25" i="5" s="1"/>
  <c r="L41" i="5"/>
  <c r="N41" i="5" s="1"/>
  <c r="N29" i="5"/>
  <c r="N33" i="5"/>
  <c r="N37" i="5"/>
  <c r="N23" i="5"/>
  <c r="N27" i="5"/>
  <c r="N31" i="5"/>
  <c r="N35" i="5"/>
  <c r="N39" i="5"/>
  <c r="K22" i="5"/>
  <c r="K24" i="5"/>
  <c r="K26" i="5"/>
  <c r="K28" i="5"/>
  <c r="K30" i="5"/>
  <c r="K32" i="5"/>
  <c r="K34" i="5"/>
  <c r="K36" i="5"/>
  <c r="K38" i="5"/>
  <c r="K40" i="5"/>
  <c r="M66" i="5" l="1"/>
  <c r="K66" i="5"/>
  <c r="M65" i="5"/>
  <c r="L65" i="5"/>
  <c r="N65" i="5" s="1"/>
  <c r="M64" i="5"/>
  <c r="L64" i="5"/>
  <c r="N64" i="5" s="1"/>
  <c r="M63" i="5"/>
  <c r="L63" i="5"/>
  <c r="N63" i="5" s="1"/>
  <c r="M62" i="5"/>
  <c r="K62" i="5"/>
  <c r="M56" i="5"/>
  <c r="L56" i="5"/>
  <c r="N56" i="5" s="1"/>
  <c r="M55" i="5"/>
  <c r="L55" i="5"/>
  <c r="N55" i="5" s="1"/>
  <c r="M54" i="5"/>
  <c r="L54" i="5"/>
  <c r="N54" i="5" s="1"/>
  <c r="M53" i="5"/>
  <c r="K53" i="5"/>
  <c r="M52" i="5"/>
  <c r="L52" i="5"/>
  <c r="N52" i="5" s="1"/>
  <c r="M51" i="5"/>
  <c r="L51" i="5"/>
  <c r="N51" i="5" s="1"/>
  <c r="M50" i="5"/>
  <c r="L50" i="5"/>
  <c r="N50" i="5" s="1"/>
  <c r="M49" i="5"/>
  <c r="K49" i="5"/>
  <c r="M48" i="5"/>
  <c r="L48" i="5"/>
  <c r="N48" i="5" s="1"/>
  <c r="M47" i="5"/>
  <c r="L47" i="5"/>
  <c r="N47" i="5" s="1"/>
  <c r="M46" i="5"/>
  <c r="L46" i="5"/>
  <c r="N46" i="5" s="1"/>
  <c r="M45" i="5"/>
  <c r="K45" i="5"/>
  <c r="M44" i="5"/>
  <c r="L44" i="5"/>
  <c r="N44" i="5" s="1"/>
  <c r="M43" i="5"/>
  <c r="L43" i="5"/>
  <c r="N43" i="5" s="1"/>
  <c r="M42" i="5"/>
  <c r="L42" i="5"/>
  <c r="N42" i="5" s="1"/>
  <c r="M21" i="5"/>
  <c r="K21" i="5"/>
  <c r="M20" i="5"/>
  <c r="L20" i="5"/>
  <c r="N20" i="5" s="1"/>
  <c r="M19" i="5"/>
  <c r="L19" i="5"/>
  <c r="N19" i="5" s="1"/>
  <c r="M18" i="5"/>
  <c r="L18" i="5"/>
  <c r="N18" i="5" s="1"/>
  <c r="M17" i="5"/>
  <c r="K17" i="5"/>
  <c r="M16" i="5"/>
  <c r="L16" i="5"/>
  <c r="N16" i="5" s="1"/>
  <c r="M15" i="5"/>
  <c r="L15" i="5"/>
  <c r="N15" i="5" s="1"/>
  <c r="M14" i="5"/>
  <c r="L14" i="5"/>
  <c r="N14" i="5" s="1"/>
  <c r="M13" i="5"/>
  <c r="K13" i="5"/>
  <c r="M12" i="5"/>
  <c r="L12" i="5"/>
  <c r="N12" i="5" s="1"/>
  <c r="M11" i="5"/>
  <c r="N11" i="5"/>
  <c r="L67" i="5" l="1"/>
  <c r="K54" i="5"/>
  <c r="L17" i="5"/>
  <c r="N17" i="5" s="1"/>
  <c r="K20" i="5"/>
  <c r="K65" i="5"/>
  <c r="K14" i="5"/>
  <c r="L62" i="5"/>
  <c r="N62" i="5" s="1"/>
  <c r="L13" i="5"/>
  <c r="N13" i="5" s="1"/>
  <c r="K46" i="5"/>
  <c r="K56" i="5"/>
  <c r="K12" i="5"/>
  <c r="K42" i="5"/>
  <c r="L45" i="5"/>
  <c r="N45" i="5" s="1"/>
  <c r="K48" i="5"/>
  <c r="L49" i="5"/>
  <c r="N49" i="5" s="1"/>
  <c r="K52" i="5"/>
  <c r="K16" i="5"/>
  <c r="K50" i="5"/>
  <c r="L53" i="5"/>
  <c r="N53" i="5" s="1"/>
  <c r="K18" i="5"/>
  <c r="L21" i="5"/>
  <c r="N21" i="5" s="1"/>
  <c r="K44" i="5"/>
  <c r="K63" i="5"/>
  <c r="L66" i="5"/>
  <c r="N66" i="5" s="1"/>
  <c r="K11" i="5"/>
  <c r="K15" i="5"/>
  <c r="K19" i="5"/>
  <c r="K43" i="5"/>
  <c r="K47" i="5"/>
  <c r="K51" i="5"/>
  <c r="K55" i="5"/>
  <c r="K64" i="5"/>
  <c r="L68" i="5" l="1"/>
  <c r="L7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<sst xmlns="http://schemas.openxmlformats.org/spreadsheetml/2006/main" count="311" uniqueCount="184">
  <si>
    <t>OFERTA ECONÓMICA</t>
  </si>
  <si>
    <t>SNCC.F.033-OFERTA ECONÓMICA</t>
  </si>
  <si>
    <t>Título del Proceso:</t>
  </si>
  <si>
    <t>ADQUISICIÓN DE MATERIALES PARA BRIGADA DE REFRIGERACIÓN, SEGUNDO PEDIDO 2024</t>
  </si>
  <si>
    <t>No. Expediente:</t>
  </si>
  <si>
    <t>CM-2024-149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</si>
  <si>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</si>
  <si>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</si>
  <si>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</si>
  <si>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</si>
  <si>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</si>
  <si>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</si>
  <si>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</si>
  <si>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</si>
  <si>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</si>
  <si>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</si>
  <si>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</si>
  <si>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</si>
  <si>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</si>
  <si>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</si>
  <si>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BOMBA DE DRENAJE 220V/1PH/50-60HZ, 75 WATTS, 0.5 AMPERES, LEVANTE MÁXIMO 17 FT./5.2 MT, INTERRUPTOR AUTOMÁTICO DE ACCIÓN RÁPIDA, TANQUE DE MEDIO GALÓN ANTICORROSIVO Y DE ALTO IMPACTO, VÁLVULA DE RETENCIÓN CON PÚAS REMOVIBLES DE 3/8, 3 ORIFICIOS DE DRENAJE DE ENTRADA, TÉRMICAMENTE PROTEGIDA</t>
  </si>
  <si>
    <t>TERMOSTATO AMBIENTAL, NO PROGRAMABLE  (ANÁLOGO), ESTILO CLÁSICO, DIMENSIONES 2.88 PULGADAS DE ANCHO X 4.75 PULGADAS  DE ALTO, SIN MERCURIO, SOLAMENTE ENFRIAMIENTO, RANGOS DE TEMPERATURA 50° A 90° F (10° A 32°C), COLOR BLANCO, AJUSTE DEL SISTEMA: OFF Y COOL, AJUSTES DEL VENTILADOR : AUTO Y ON,  NO APLICA GARANTÍA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</si>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</sst>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[$$-1C0A]* #,##0.00_);_([$$-1C0A]* \(#,##0.00\);_([$$-1C0A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0" fontId="5" fillId="2" borderId="20" xfId="0" applyFont="1" applyFill="1" applyBorder="1" applyAlignment="1" applyProtection="1">
      <alignment wrapText="1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164" fontId="5" fillId="4" borderId="25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5" fillId="2" borderId="29" xfId="0" applyFont="1" applyFill="1" applyBorder="1" applyAlignment="1" applyProtection="1">
      <alignment wrapText="1"/>
      <protection locked="0"/>
    </xf>
    <xf numFmtId="9" fontId="5" fillId="2" borderId="29" xfId="0" applyNumberFormat="1" applyFont="1" applyFill="1" applyBorder="1" applyAlignment="1" applyProtection="1">
      <alignment horizontal="center" vertical="center"/>
      <protection locked="0"/>
    </xf>
    <xf numFmtId="164" fontId="5" fillId="4" borderId="29" xfId="0" applyNumberFormat="1" applyFont="1" applyFill="1" applyBorder="1" applyAlignment="1">
      <alignment vertical="center"/>
    </xf>
    <xf numFmtId="164" fontId="5" fillId="4" borderId="30" xfId="0" applyNumberFormat="1" applyFont="1" applyFill="1" applyBorder="1" applyAlignment="1">
      <alignment vertical="center"/>
    </xf>
    <xf numFmtId="9" fontId="5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top" shrinkToFit="1"/>
    </xf>
    <xf numFmtId="1" fontId="18" fillId="0" borderId="31" xfId="0" applyNumberFormat="1" applyFont="1" applyBorder="1" applyAlignment="1">
      <alignment horizontal="center" vertical="center" shrinkToFit="1"/>
    </xf>
    <xf numFmtId="1" fontId="18" fillId="0" borderId="45" xfId="0" applyNumberFormat="1" applyFont="1" applyBorder="1" applyAlignment="1">
      <alignment horizontal="center" vertical="top" shrinkToFit="1"/>
    </xf>
    <xf numFmtId="2" fontId="5" fillId="4" borderId="25" xfId="0" applyNumberFormat="1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left" vertical="center" wrapText="1"/>
    </xf>
    <xf numFmtId="0" fontId="14" fillId="4" borderId="43" xfId="0" applyFont="1" applyFill="1" applyBorder="1" applyAlignment="1">
      <alignment horizontal="left" vertical="center" wrapText="1"/>
    </xf>
    <xf numFmtId="0" fontId="14" fillId="4" borderId="4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right" vertical="center"/>
    </xf>
    <xf numFmtId="0" fontId="16" fillId="4" borderId="38" xfId="0" applyFont="1" applyFill="1" applyBorder="1" applyAlignment="1">
      <alignment horizontal="right" vertical="center"/>
    </xf>
    <xf numFmtId="0" fontId="16" fillId="4" borderId="39" xfId="0" applyFont="1" applyFill="1" applyBorder="1" applyAlignment="1">
      <alignment horizontal="right" vertical="center"/>
    </xf>
    <xf numFmtId="0" fontId="16" fillId="4" borderId="35" xfId="0" applyFont="1" applyFill="1" applyBorder="1" applyAlignment="1">
      <alignment horizontal="right" vertical="center"/>
    </xf>
    <xf numFmtId="0" fontId="16" fillId="4" borderId="33" xfId="0" applyFont="1" applyFill="1" applyBorder="1" applyAlignment="1">
      <alignment horizontal="right" vertical="center"/>
    </xf>
    <xf numFmtId="0" fontId="16" fillId="4" borderId="36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 applyProtection="1">
      <alignment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zoomScale="55" zoomScaleNormal="55" zoomScaleSheetLayoutView="100" workbookViewId="0">
      <selection activeCell="H13" sqref="H13"/>
    </sheetView>
  </sheetViews>
  <sheetFormatPr baseColWidth="10" defaultColWidth="11.453125" defaultRowHeight="14.5" x14ac:dyDescent="0.35"/>
  <cols>
    <col min="1" max="1" width="9.7265625" customWidth="1"/>
    <col min="2" max="2" width="45.453125" customWidth="1"/>
    <col min="3" max="3" width="12.7265625" customWidth="1"/>
    <col min="4" max="4" width="51.54296875" customWidth="1"/>
    <col min="5" max="5" width="41.7265625" customWidth="1"/>
    <col min="6" max="6" width="17.26953125" customWidth="1"/>
    <col min="7" max="7" width="18.1796875" customWidth="1"/>
    <col min="8" max="8" width="25.7265625" customWidth="1"/>
    <col min="9" max="9" width="9.54296875" customWidth="1"/>
    <col min="10" max="10" width="27.54296875" customWidth="1"/>
    <col min="11" max="11" width="25.7265625" hidden="1" customWidth="1"/>
    <col min="12" max="12" width="25.7265625" customWidth="1"/>
    <col min="13" max="13" width="25.7265625" hidden="1" customWidth="1"/>
    <col min="14" max="14" width="25.7265625" customWidth="1"/>
    <col min="15" max="15" width="24.1796875" customWidth="1"/>
    <col min="16" max="16" width="14" customWidth="1"/>
  </cols>
  <sheetData>
    <row r="1" spans="1:14" ht="45" customHeight="1" x14ac:dyDescent="0.35"/>
    <row r="2" spans="1:14" ht="19" customHeight="1" x14ac:dyDescent="0.3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30.75" customHeight="1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8.75" customHeight="1" x14ac:dyDescent="0.35">
      <c r="A4" s="66" t="s">
        <v>1</v>
      </c>
      <c r="B4" s="66"/>
      <c r="C4" s="6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3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5">
      <c r="A6" s="61" t="s">
        <v>2</v>
      </c>
      <c r="B6" s="62"/>
      <c r="C6" s="56" t="s">
        <v>3</v>
      </c>
      <c r="D6" s="57"/>
      <c r="E6" s="57"/>
      <c r="F6" s="57"/>
      <c r="G6" s="57"/>
      <c r="H6" s="58"/>
      <c r="I6" s="62" t="s">
        <v>4</v>
      </c>
      <c r="J6" s="62"/>
      <c r="K6" s="3"/>
      <c r="L6" s="68" t="s">
        <v>5</v>
      </c>
      <c r="M6" s="68"/>
      <c r="N6" s="69"/>
    </row>
    <row r="7" spans="1:14" ht="45" customHeight="1" x14ac:dyDescent="0.35">
      <c r="A7" s="65" t="s">
        <v>6</v>
      </c>
      <c r="B7" s="63"/>
      <c r="C7" s="59"/>
      <c r="D7" s="59"/>
      <c r="E7" s="59"/>
      <c r="F7" s="59"/>
      <c r="G7" s="59"/>
      <c r="H7" s="59"/>
      <c r="I7" s="63" t="s">
        <v>7</v>
      </c>
      <c r="J7" s="63"/>
      <c r="K7" s="4"/>
      <c r="L7" s="70"/>
      <c r="M7" s="70"/>
      <c r="N7" s="71"/>
    </row>
    <row r="8" spans="1:14" ht="45" customHeight="1" x14ac:dyDescent="0.35">
      <c r="A8" s="67" t="s">
        <v>8</v>
      </c>
      <c r="B8" s="64"/>
      <c r="C8" s="60"/>
      <c r="D8" s="60"/>
      <c r="E8" s="60"/>
      <c r="F8" s="60"/>
      <c r="G8" s="60"/>
      <c r="H8" s="60"/>
      <c r="I8" s="64" t="s">
        <v>9</v>
      </c>
      <c r="J8" s="64"/>
      <c r="K8" s="5"/>
      <c r="L8" s="60"/>
      <c r="M8" s="60"/>
      <c r="N8" s="72"/>
    </row>
    <row r="9" spans="1:14" ht="6" customHeight="1" x14ac:dyDescent="0.3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4">
      <c r="A10" s="22" t="s">
        <v>10</v>
      </c>
      <c r="B10" s="73" t="s">
        <v>11</v>
      </c>
      <c r="C10" s="73"/>
      <c r="D10" s="73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36" customHeight="1" thickBot="1" x14ac:dyDescent="0.45">
      <c r="A11" s="32">
        <v>1</v>
      </c>
      <c r="B11" s="52" t="str">
        <f>Hoja3!A1</f>
        <v>ALAMBRE DE GOMA 14-4. NO APLICA GARANTÍA.</v>
      </c>
      <c r="C11" s="53"/>
      <c r="D11" s="54"/>
      <c r="E11" s="33"/>
      <c r="F11" s="34" t="str">
        <f>Hoja3!B1</f>
        <v>PIES</v>
      </c>
      <c r="G11" s="51">
        <f>Hoja3!C1</f>
        <v>1500</v>
      </c>
      <c r="H11" s="108"/>
      <c r="I11" s="35">
        <v>0.18</v>
      </c>
      <c r="J11" s="36">
        <f>H11*I11</f>
        <v>0</v>
      </c>
      <c r="K11" s="36">
        <f t="shared" ref="K11:K66" si="0">J11*G11</f>
        <v>0</v>
      </c>
      <c r="L11" s="36">
        <f>H11+J11</f>
        <v>0</v>
      </c>
      <c r="M11" s="36">
        <f t="shared" ref="M11:M66" si="1">G11*H11</f>
        <v>0</v>
      </c>
      <c r="N11" s="37">
        <f t="shared" ref="N11:N66" si="2">G11*L11</f>
        <v>0</v>
      </c>
    </row>
    <row r="12" spans="1:14" ht="36" customHeight="1" thickBot="1" x14ac:dyDescent="0.45">
      <c r="A12" s="38">
        <v>2</v>
      </c>
      <c r="B12" s="52" t="str">
        <f>Hoja3!A2</f>
        <v>ALAMBRE DE GOMA 10-2.  NO APLICA GARANTÍA.</v>
      </c>
      <c r="C12" s="53"/>
      <c r="D12" s="54"/>
      <c r="E12" s="29"/>
      <c r="F12" s="34" t="str">
        <f>Hoja3!B2</f>
        <v>PIES</v>
      </c>
      <c r="G12" s="51">
        <f>Hoja3!C2</f>
        <v>500</v>
      </c>
      <c r="H12" s="108"/>
      <c r="I12" s="44">
        <v>0.18</v>
      </c>
      <c r="J12" s="31">
        <f>H12*I12</f>
        <v>0</v>
      </c>
      <c r="K12" s="31">
        <f t="shared" si="0"/>
        <v>0</v>
      </c>
      <c r="L12" s="31">
        <f t="shared" ref="L12:L66" si="3">H12+J12</f>
        <v>0</v>
      </c>
      <c r="M12" s="31">
        <f t="shared" si="1"/>
        <v>0</v>
      </c>
      <c r="N12" s="39">
        <f t="shared" si="2"/>
        <v>0</v>
      </c>
    </row>
    <row r="13" spans="1:14" ht="36" customHeight="1" thickBot="1" x14ac:dyDescent="0.45">
      <c r="A13" s="38">
        <v>3</v>
      </c>
      <c r="B13" s="52" t="str">
        <f>Hoja3!A3</f>
        <v>ALAMBRE DE GOMA 12-2. NO APLICA GARANTÍA.</v>
      </c>
      <c r="C13" s="53"/>
      <c r="D13" s="54"/>
      <c r="E13" s="29"/>
      <c r="F13" s="34" t="str">
        <f>Hoja3!B3</f>
        <v>PIES</v>
      </c>
      <c r="G13" s="51">
        <f>Hoja3!C3</f>
        <v>800</v>
      </c>
      <c r="H13" s="108"/>
      <c r="I13" s="30">
        <v>0.18</v>
      </c>
      <c r="J13" s="31">
        <f t="shared" ref="J13:J66" si="4">H13*I13</f>
        <v>0</v>
      </c>
      <c r="K13" s="31">
        <f t="shared" si="0"/>
        <v>0</v>
      </c>
      <c r="L13" s="31">
        <f t="shared" si="3"/>
        <v>0</v>
      </c>
      <c r="M13" s="31">
        <f t="shared" si="1"/>
        <v>0</v>
      </c>
      <c r="N13" s="39">
        <f t="shared" si="2"/>
        <v>0</v>
      </c>
    </row>
    <row r="14" spans="1:14" ht="109.5" customHeight="1" thickBot="1" x14ac:dyDescent="0.45">
      <c r="A14" s="38">
        <v>4</v>
      </c>
      <c r="B14" s="52" t="s">
        <v>20</v>
      </c>
      <c r="C14" s="53"/>
      <c r="D14" s="54"/>
      <c r="E14" s="29"/>
      <c r="F14" s="34" t="str">
        <f>Hoja3!B4</f>
        <v>UND</v>
      </c>
      <c r="G14" s="51">
        <f>Hoja3!C4</f>
        <v>22</v>
      </c>
      <c r="H14" s="108"/>
      <c r="I14" s="30">
        <v>0.18</v>
      </c>
      <c r="J14" s="31">
        <f t="shared" si="4"/>
        <v>0</v>
      </c>
      <c r="K14" s="31">
        <f t="shared" si="0"/>
        <v>0</v>
      </c>
      <c r="L14" s="31">
        <f t="shared" si="3"/>
        <v>0</v>
      </c>
      <c r="M14" s="31">
        <f t="shared" si="1"/>
        <v>0</v>
      </c>
      <c r="N14" s="39">
        <f t="shared" si="2"/>
        <v>0</v>
      </c>
    </row>
    <row r="15" spans="1:14" ht="39.75" customHeight="1" thickBot="1" x14ac:dyDescent="0.45">
      <c r="A15" s="38">
        <v>5</v>
      </c>
      <c r="B15" s="52" t="str">
        <f>Hoja3!A5</f>
        <v>MOTOR VENTILADOR PARA CONDENSADOR DE 1/2HP, 220V,1075 RPM. NO APLICA GARANTÍA.</v>
      </c>
      <c r="C15" s="53"/>
      <c r="D15" s="54"/>
      <c r="E15" s="29"/>
      <c r="F15" s="34" t="str">
        <f>Hoja3!B5</f>
        <v>UND</v>
      </c>
      <c r="G15" s="51">
        <f>Hoja3!C5</f>
        <v>2</v>
      </c>
      <c r="H15" s="108"/>
      <c r="I15" s="30">
        <v>0.18</v>
      </c>
      <c r="J15" s="31">
        <f t="shared" si="4"/>
        <v>0</v>
      </c>
      <c r="K15" s="31">
        <f t="shared" si="0"/>
        <v>0</v>
      </c>
      <c r="L15" s="31">
        <f t="shared" si="3"/>
        <v>0</v>
      </c>
      <c r="M15" s="31">
        <f t="shared" si="1"/>
        <v>0</v>
      </c>
      <c r="N15" s="39">
        <f t="shared" si="2"/>
        <v>0</v>
      </c>
    </row>
    <row r="16" spans="1:14" ht="58.5" customHeight="1" thickBot="1" x14ac:dyDescent="0.45">
      <c r="A16" s="38">
        <v>6</v>
      </c>
      <c r="B16" s="52" t="str">
        <f>Hoja3!A6</f>
        <v>MOTOR VENTILADOR PARA CONDENSADOR DE 1/3 HP, 220V,1075 RPM. NO APLICA GARANTÍA.</v>
      </c>
      <c r="C16" s="53"/>
      <c r="D16" s="54"/>
      <c r="E16" s="29"/>
      <c r="F16" s="34" t="str">
        <f>Hoja3!B6</f>
        <v>UND</v>
      </c>
      <c r="G16" s="51">
        <f>Hoja3!C6</f>
        <v>2</v>
      </c>
      <c r="H16" s="108"/>
      <c r="I16" s="30">
        <v>0.18</v>
      </c>
      <c r="J16" s="31">
        <f t="shared" si="4"/>
        <v>0</v>
      </c>
      <c r="K16" s="31">
        <f t="shared" si="0"/>
        <v>0</v>
      </c>
      <c r="L16" s="31">
        <f t="shared" si="3"/>
        <v>0</v>
      </c>
      <c r="M16" s="31">
        <f t="shared" si="1"/>
        <v>0</v>
      </c>
      <c r="N16" s="39">
        <f t="shared" si="2"/>
        <v>0</v>
      </c>
    </row>
    <row r="17" spans="1:14" ht="58.5" customHeight="1" thickBot="1" x14ac:dyDescent="0.45">
      <c r="A17" s="38">
        <v>7</v>
      </c>
      <c r="B17" s="52" t="str">
        <f>Hoja3!A7</f>
        <v>MOTOR VENTILADOR PARA CONDENSADOR DE 1/4 HP, 220V, 1075
RPM. NO APLICA GARANTÍA.</v>
      </c>
      <c r="C17" s="53"/>
      <c r="D17" s="54"/>
      <c r="E17" s="29"/>
      <c r="F17" s="34" t="str">
        <f>Hoja3!B7</f>
        <v>UND</v>
      </c>
      <c r="G17" s="51">
        <f>Hoja3!C7</f>
        <v>2</v>
      </c>
      <c r="H17" s="108"/>
      <c r="I17" s="30">
        <v>0.18</v>
      </c>
      <c r="J17" s="31">
        <f t="shared" si="4"/>
        <v>0</v>
      </c>
      <c r="K17" s="31">
        <f t="shared" si="0"/>
        <v>0</v>
      </c>
      <c r="L17" s="31">
        <f t="shared" si="3"/>
        <v>0</v>
      </c>
      <c r="M17" s="31">
        <f t="shared" si="1"/>
        <v>0</v>
      </c>
      <c r="N17" s="39">
        <f t="shared" si="2"/>
        <v>0</v>
      </c>
    </row>
    <row r="18" spans="1:14" ht="58.5" customHeight="1" thickBot="1" x14ac:dyDescent="0.45">
      <c r="A18" s="38">
        <v>8</v>
      </c>
      <c r="B18" s="52" t="str">
        <f>Hoja3!A8</f>
        <v>MOTOR VENTILADOR PARA CONDENSADOR DE 1/6 HP, 220V, 1075
RPM. NO APLICA GARANTÍA.</v>
      </c>
      <c r="C18" s="53"/>
      <c r="D18" s="54"/>
      <c r="E18" s="29"/>
      <c r="F18" s="34" t="str">
        <f>Hoja3!B8</f>
        <v>UND</v>
      </c>
      <c r="G18" s="51">
        <f>Hoja3!C8</f>
        <v>2</v>
      </c>
      <c r="H18" s="108"/>
      <c r="I18" s="30">
        <v>0.18</v>
      </c>
      <c r="J18" s="31">
        <f t="shared" si="4"/>
        <v>0</v>
      </c>
      <c r="K18" s="31">
        <f t="shared" si="0"/>
        <v>0</v>
      </c>
      <c r="L18" s="31">
        <f t="shared" si="3"/>
        <v>0</v>
      </c>
      <c r="M18" s="31">
        <f t="shared" si="1"/>
        <v>0</v>
      </c>
      <c r="N18" s="39">
        <f t="shared" si="2"/>
        <v>0</v>
      </c>
    </row>
    <row r="19" spans="1:14" ht="42" customHeight="1" thickBot="1" x14ac:dyDescent="0.45">
      <c r="A19" s="38">
        <v>9</v>
      </c>
      <c r="B19" s="52" t="str">
        <f>Hoja3!A9</f>
        <v>VARILLA DE PLATA PARA SOLDAR AL 5%, NO APLICA GARANTÍA.</v>
      </c>
      <c r="C19" s="53"/>
      <c r="D19" s="54"/>
      <c r="E19" s="29"/>
      <c r="F19" s="34" t="str">
        <f>Hoja3!B9</f>
        <v>LIBRAS</v>
      </c>
      <c r="G19" s="51">
        <f>Hoja3!C9</f>
        <v>10</v>
      </c>
      <c r="H19" s="108"/>
      <c r="I19" s="30">
        <v>0.18</v>
      </c>
      <c r="J19" s="31">
        <f t="shared" si="4"/>
        <v>0</v>
      </c>
      <c r="K19" s="31">
        <f t="shared" si="0"/>
        <v>0</v>
      </c>
      <c r="L19" s="31">
        <f t="shared" si="3"/>
        <v>0</v>
      </c>
      <c r="M19" s="31">
        <f t="shared" si="1"/>
        <v>0</v>
      </c>
      <c r="N19" s="39">
        <f t="shared" si="2"/>
        <v>0</v>
      </c>
    </row>
    <row r="20" spans="1:14" ht="58.5" customHeight="1" thickBot="1" x14ac:dyDescent="0.45">
      <c r="A20" s="38">
        <v>10</v>
      </c>
      <c r="B20" s="52" t="str">
        <f>Hoja3!A10</f>
        <v>CINTA DUCTEY PARA DUCTOS PLATEADA (ROLLO DE 3" X 50 YARDAS). NO
APLICA GARANTÍA</v>
      </c>
      <c r="C20" s="53"/>
      <c r="D20" s="54"/>
      <c r="E20" s="29"/>
      <c r="F20" s="34" t="str">
        <f>Hoja3!B10</f>
        <v>UND</v>
      </c>
      <c r="G20" s="51">
        <f>Hoja3!C10</f>
        <v>10</v>
      </c>
      <c r="H20" s="108"/>
      <c r="I20" s="30">
        <v>0.18</v>
      </c>
      <c r="J20" s="31">
        <f t="shared" si="4"/>
        <v>0</v>
      </c>
      <c r="K20" s="31">
        <f t="shared" si="0"/>
        <v>0</v>
      </c>
      <c r="L20" s="31">
        <f t="shared" si="3"/>
        <v>0</v>
      </c>
      <c r="M20" s="31">
        <f t="shared" si="1"/>
        <v>0</v>
      </c>
      <c r="N20" s="39">
        <f t="shared" si="2"/>
        <v>0</v>
      </c>
    </row>
    <row r="21" spans="1:14" ht="58.5" customHeight="1" thickBot="1" x14ac:dyDescent="0.45">
      <c r="A21" s="38">
        <v>11</v>
      </c>
      <c r="B21" s="52" t="str">
        <f>Hoja3!A11</f>
        <v>CINTA DUCTEY PARA DUCTOS DE HILO (ROLLO DE 3" X 50 YARDAS). NO
APLICA GARANTÍA</v>
      </c>
      <c r="C21" s="53"/>
      <c r="D21" s="54"/>
      <c r="E21" s="29"/>
      <c r="F21" s="34" t="str">
        <f>Hoja3!B11</f>
        <v>UND</v>
      </c>
      <c r="G21" s="51">
        <f>Hoja3!C11</f>
        <v>10</v>
      </c>
      <c r="H21" s="108"/>
      <c r="I21" s="30">
        <v>0.18</v>
      </c>
      <c r="J21" s="31">
        <f t="shared" si="4"/>
        <v>0</v>
      </c>
      <c r="K21" s="31">
        <f t="shared" si="0"/>
        <v>0</v>
      </c>
      <c r="L21" s="31">
        <f t="shared" si="3"/>
        <v>0</v>
      </c>
      <c r="M21" s="31">
        <f t="shared" si="1"/>
        <v>0</v>
      </c>
      <c r="N21" s="39">
        <f t="shared" si="2"/>
        <v>0</v>
      </c>
    </row>
    <row r="22" spans="1:14" ht="48" customHeight="1" thickBot="1" x14ac:dyDescent="0.45">
      <c r="A22" s="38">
        <v>12</v>
      </c>
      <c r="B22" s="52" t="str">
        <f>Hoja3!A12</f>
        <v>TERMINALES AMARILLO TIPO HEMBRA, NO APLICA GARANTÍA</v>
      </c>
      <c r="C22" s="53"/>
      <c r="D22" s="54"/>
      <c r="E22" s="29"/>
      <c r="F22" s="34" t="str">
        <f>Hoja3!B12</f>
        <v>UND</v>
      </c>
      <c r="G22" s="51">
        <f>Hoja3!C12</f>
        <v>250</v>
      </c>
      <c r="H22" s="108"/>
      <c r="I22" s="30">
        <v>0.18</v>
      </c>
      <c r="J22" s="31">
        <f t="shared" si="4"/>
        <v>0</v>
      </c>
      <c r="K22" s="31">
        <f t="shared" ref="K22:K41" si="5">J22*G22</f>
        <v>0</v>
      </c>
      <c r="L22" s="31">
        <f t="shared" ref="L22:L41" si="6">H22+J22</f>
        <v>0</v>
      </c>
      <c r="M22" s="31">
        <f t="shared" ref="M22:M41" si="7">G22*H22</f>
        <v>0</v>
      </c>
      <c r="N22" s="39">
        <f t="shared" ref="N22:N41" si="8">G22*L22</f>
        <v>0</v>
      </c>
    </row>
    <row r="23" spans="1:14" ht="48" customHeight="1" thickBot="1" x14ac:dyDescent="0.45">
      <c r="A23" s="38">
        <v>13</v>
      </c>
      <c r="B23" s="52" t="str">
        <f>Hoja3!A13</f>
        <v>CILINDRO DE MAP-GAS. NO APLICA GARANTÍA</v>
      </c>
      <c r="C23" s="53"/>
      <c r="D23" s="54"/>
      <c r="E23" s="29"/>
      <c r="F23" s="34" t="str">
        <f>Hoja3!B13</f>
        <v>UND</v>
      </c>
      <c r="G23" s="51">
        <f>Hoja3!C13</f>
        <v>10</v>
      </c>
      <c r="H23" s="108"/>
      <c r="I23" s="30">
        <v>0.18</v>
      </c>
      <c r="J23" s="31">
        <f t="shared" si="4"/>
        <v>0</v>
      </c>
      <c r="K23" s="31">
        <f t="shared" si="5"/>
        <v>0</v>
      </c>
      <c r="L23" s="31">
        <f t="shared" si="6"/>
        <v>0</v>
      </c>
      <c r="M23" s="31">
        <f t="shared" si="7"/>
        <v>0</v>
      </c>
      <c r="N23" s="39">
        <f t="shared" si="8"/>
        <v>0</v>
      </c>
    </row>
    <row r="24" spans="1:14" ht="58.5" customHeight="1" thickBot="1" x14ac:dyDescent="0.45">
      <c r="A24" s="38">
        <v>14</v>
      </c>
      <c r="B24" s="52" t="str">
        <f>Hoja3!A14</f>
        <v>COMPRESOR DE 18,000 BTU, ROTATIVO, TIPO  SCROLL,  208-
230V,R410-A,MONOFÁSICO, GARANTÍA POR DESPERFECTO DE FÁBRICA.</v>
      </c>
      <c r="C24" s="53"/>
      <c r="D24" s="54"/>
      <c r="E24" s="29"/>
      <c r="F24" s="34" t="str">
        <f>Hoja3!B14</f>
        <v>UND</v>
      </c>
      <c r="G24" s="51">
        <f>Hoja3!C14</f>
        <v>1</v>
      </c>
      <c r="H24" s="108"/>
      <c r="I24" s="30">
        <v>0.18</v>
      </c>
      <c r="J24" s="31">
        <f t="shared" si="4"/>
        <v>0</v>
      </c>
      <c r="K24" s="31">
        <f t="shared" si="5"/>
        <v>0</v>
      </c>
      <c r="L24" s="31">
        <f t="shared" si="6"/>
        <v>0</v>
      </c>
      <c r="M24" s="31">
        <f t="shared" si="7"/>
        <v>0</v>
      </c>
      <c r="N24" s="39">
        <f t="shared" si="8"/>
        <v>0</v>
      </c>
    </row>
    <row r="25" spans="1:14" ht="58.5" customHeight="1" thickBot="1" x14ac:dyDescent="0.45">
      <c r="A25" s="38">
        <v>15</v>
      </c>
      <c r="B25" s="52" t="str">
        <f>Hoja3!A15</f>
        <v>COMPRESOR DE 12,000 BTU, ROTATIVO, TIPO SCROLL, 208-230V,
R410, MONOFÁSICO, GARANTÍA POR DESPERFECTO DE FABRICA</v>
      </c>
      <c r="C25" s="53"/>
      <c r="D25" s="54"/>
      <c r="E25" s="29"/>
      <c r="F25" s="34" t="str">
        <f>Hoja3!B15</f>
        <v>UND</v>
      </c>
      <c r="G25" s="51">
        <f>Hoja3!C15</f>
        <v>1</v>
      </c>
      <c r="H25" s="108"/>
      <c r="I25" s="30">
        <v>0.18</v>
      </c>
      <c r="J25" s="31">
        <f t="shared" si="4"/>
        <v>0</v>
      </c>
      <c r="K25" s="31">
        <f t="shared" si="5"/>
        <v>0</v>
      </c>
      <c r="L25" s="31">
        <f t="shared" si="6"/>
        <v>0</v>
      </c>
      <c r="M25" s="31">
        <f t="shared" si="7"/>
        <v>0</v>
      </c>
      <c r="N25" s="39">
        <f t="shared" si="8"/>
        <v>0</v>
      </c>
    </row>
    <row r="26" spans="1:14" ht="58.5" customHeight="1" thickBot="1" x14ac:dyDescent="0.45">
      <c r="A26" s="38">
        <v>16</v>
      </c>
      <c r="B26" s="52" t="str">
        <f>Hoja3!A16</f>
        <v>COMPRESOR DE 36,000 BTU, ALTERNATIVO,  208-230V,R22- A, MONOFÁSICO, GARANTÍA POR DESPERFECTO DE FÁBRICA.</v>
      </c>
      <c r="C26" s="53"/>
      <c r="D26" s="54"/>
      <c r="E26" s="29"/>
      <c r="F26" s="34" t="str">
        <f>Hoja3!B16</f>
        <v>UND</v>
      </c>
      <c r="G26" s="51">
        <f>Hoja3!C16</f>
        <v>1</v>
      </c>
      <c r="H26" s="108"/>
      <c r="I26" s="30">
        <v>0.18</v>
      </c>
      <c r="J26" s="31">
        <f t="shared" si="4"/>
        <v>0</v>
      </c>
      <c r="K26" s="31">
        <f t="shared" si="5"/>
        <v>0</v>
      </c>
      <c r="L26" s="31">
        <f t="shared" si="6"/>
        <v>0</v>
      </c>
      <c r="M26" s="31">
        <f t="shared" si="7"/>
        <v>0</v>
      </c>
      <c r="N26" s="39">
        <f t="shared" si="8"/>
        <v>0</v>
      </c>
    </row>
    <row r="27" spans="1:14" ht="58.5" customHeight="1" thickBot="1" x14ac:dyDescent="0.45">
      <c r="A27" s="38">
        <v>17</v>
      </c>
      <c r="B27" s="52" t="str">
        <f>Hoja3!A17</f>
        <v>COMPRESOR DE 36,000 BTU, ROTATIVO, TIPO  SCROLL,  208-
230V,R410-A, MONOFÁSICO, GARANTÍA POR DESPERFECTO DE FÁBRICA.</v>
      </c>
      <c r="C27" s="53"/>
      <c r="D27" s="54"/>
      <c r="E27" s="29"/>
      <c r="F27" s="34" t="str">
        <f>Hoja3!B17</f>
        <v>UND</v>
      </c>
      <c r="G27" s="51">
        <f>Hoja3!C17</f>
        <v>1</v>
      </c>
      <c r="H27" s="108"/>
      <c r="I27" s="30">
        <v>0.18</v>
      </c>
      <c r="J27" s="31">
        <f t="shared" si="4"/>
        <v>0</v>
      </c>
      <c r="K27" s="31">
        <f t="shared" si="5"/>
        <v>0</v>
      </c>
      <c r="L27" s="31">
        <f t="shared" si="6"/>
        <v>0</v>
      </c>
      <c r="M27" s="31">
        <f t="shared" si="7"/>
        <v>0</v>
      </c>
      <c r="N27" s="39">
        <f t="shared" si="8"/>
        <v>0</v>
      </c>
    </row>
    <row r="28" spans="1:14" ht="58.5" customHeight="1" thickBot="1" x14ac:dyDescent="0.45">
      <c r="A28" s="38">
        <v>18</v>
      </c>
      <c r="B28" s="52" t="str">
        <f>Hoja3!A18</f>
        <v>COMPRESOR DE 60,000 BTU, ROTATIVO, TIPO SCROLL, 208-230V,
R410, MONOFÁSICO, GARANTÍA POR DESPERFECTO DE FABRICA</v>
      </c>
      <c r="C28" s="53"/>
      <c r="D28" s="54"/>
      <c r="E28" s="29"/>
      <c r="F28" s="34" t="str">
        <f>Hoja3!B18</f>
        <v>UND</v>
      </c>
      <c r="G28" s="51">
        <f>Hoja3!C18</f>
        <v>1</v>
      </c>
      <c r="H28" s="108"/>
      <c r="I28" s="30">
        <v>0.18</v>
      </c>
      <c r="J28" s="31">
        <f t="shared" si="4"/>
        <v>0</v>
      </c>
      <c r="K28" s="31">
        <f t="shared" si="5"/>
        <v>0</v>
      </c>
      <c r="L28" s="31">
        <f t="shared" si="6"/>
        <v>0</v>
      </c>
      <c r="M28" s="31">
        <f t="shared" si="7"/>
        <v>0</v>
      </c>
      <c r="N28" s="39">
        <f t="shared" si="8"/>
        <v>0</v>
      </c>
    </row>
    <row r="29" spans="1:14" ht="43.5" customHeight="1" thickBot="1" x14ac:dyDescent="0.45">
      <c r="A29" s="38">
        <v>19</v>
      </c>
      <c r="B29" s="52" t="str">
        <f>Hoja3!A19</f>
        <v>KIT DE INSTALACIÓN DE   A/A 3/8 X 1/4, NO APLICA GARANTÍA.</v>
      </c>
      <c r="C29" s="53"/>
      <c r="D29" s="54"/>
      <c r="E29" s="29"/>
      <c r="F29" s="34" t="str">
        <f>Hoja3!B19</f>
        <v>UND</v>
      </c>
      <c r="G29" s="51">
        <f>Hoja3!C19</f>
        <v>5</v>
      </c>
      <c r="H29" s="108"/>
      <c r="I29" s="30">
        <v>0.18</v>
      </c>
      <c r="J29" s="31">
        <f t="shared" si="4"/>
        <v>0</v>
      </c>
      <c r="K29" s="31">
        <f t="shared" si="5"/>
        <v>0</v>
      </c>
      <c r="L29" s="31">
        <f t="shared" si="6"/>
        <v>0</v>
      </c>
      <c r="M29" s="31">
        <f t="shared" si="7"/>
        <v>0</v>
      </c>
      <c r="N29" s="39">
        <f t="shared" si="8"/>
        <v>0</v>
      </c>
    </row>
    <row r="30" spans="1:14" ht="43.5" customHeight="1" thickBot="1" x14ac:dyDescent="0.45">
      <c r="A30" s="38">
        <v>20</v>
      </c>
      <c r="B30" s="52" t="str">
        <f>Hoja3!A20</f>
        <v>KIT DE INSTALACIÓN DE A/A 1/2 X 1/4, NO APLICA GARANTÍA.</v>
      </c>
      <c r="C30" s="53"/>
      <c r="D30" s="54"/>
      <c r="E30" s="29"/>
      <c r="F30" s="34" t="str">
        <f>Hoja3!B20</f>
        <v>UND</v>
      </c>
      <c r="G30" s="51">
        <f>Hoja3!C20</f>
        <v>5</v>
      </c>
      <c r="H30" s="108"/>
      <c r="I30" s="30">
        <v>0.18</v>
      </c>
      <c r="J30" s="31">
        <f t="shared" si="4"/>
        <v>0</v>
      </c>
      <c r="K30" s="31">
        <f t="shared" si="5"/>
        <v>0</v>
      </c>
      <c r="L30" s="31">
        <f t="shared" si="6"/>
        <v>0</v>
      </c>
      <c r="M30" s="31">
        <f t="shared" si="7"/>
        <v>0</v>
      </c>
      <c r="N30" s="39">
        <f t="shared" si="8"/>
        <v>0</v>
      </c>
    </row>
    <row r="31" spans="1:14" ht="43.5" customHeight="1" thickBot="1" x14ac:dyDescent="0.45">
      <c r="A31" s="38">
        <v>21</v>
      </c>
      <c r="B31" s="52" t="str">
        <f>Hoja3!A21</f>
        <v>KIT DE  INSTALACIÓN DE A/A 5/8 X 3/8, NO APLICA GARANTÍA.</v>
      </c>
      <c r="C31" s="53"/>
      <c r="D31" s="54"/>
      <c r="E31" s="29"/>
      <c r="F31" s="34" t="str">
        <f>Hoja3!B21</f>
        <v>UND</v>
      </c>
      <c r="G31" s="51">
        <f>Hoja3!C21</f>
        <v>5</v>
      </c>
      <c r="H31" s="108"/>
      <c r="I31" s="30">
        <v>0.18</v>
      </c>
      <c r="J31" s="31">
        <f t="shared" si="4"/>
        <v>0</v>
      </c>
      <c r="K31" s="31">
        <f t="shared" si="5"/>
        <v>0</v>
      </c>
      <c r="L31" s="31">
        <f t="shared" si="6"/>
        <v>0</v>
      </c>
      <c r="M31" s="31">
        <f t="shared" si="7"/>
        <v>0</v>
      </c>
      <c r="N31" s="39">
        <f t="shared" si="8"/>
        <v>0</v>
      </c>
    </row>
    <row r="32" spans="1:14" ht="43.5" customHeight="1" thickBot="1" x14ac:dyDescent="0.45">
      <c r="A32" s="38">
        <v>22</v>
      </c>
      <c r="B32" s="52" t="str">
        <f>Hoja3!A22</f>
        <v>CONTACTOR DE 40 AMP A 24 V MONOFÁSICO, NO APLICA GARANTÍA.</v>
      </c>
      <c r="C32" s="53"/>
      <c r="D32" s="54"/>
      <c r="E32" s="29"/>
      <c r="F32" s="34" t="str">
        <f>Hoja3!B22</f>
        <v>UND</v>
      </c>
      <c r="G32" s="51">
        <f>Hoja3!C22</f>
        <v>20</v>
      </c>
      <c r="H32" s="108"/>
      <c r="I32" s="30">
        <v>0.18</v>
      </c>
      <c r="J32" s="31">
        <f t="shared" si="4"/>
        <v>0</v>
      </c>
      <c r="K32" s="31">
        <f t="shared" si="5"/>
        <v>0</v>
      </c>
      <c r="L32" s="31">
        <f t="shared" si="6"/>
        <v>0</v>
      </c>
      <c r="M32" s="31">
        <f t="shared" si="7"/>
        <v>0</v>
      </c>
      <c r="N32" s="39">
        <f t="shared" si="8"/>
        <v>0</v>
      </c>
    </row>
    <row r="33" spans="1:14" ht="43.5" customHeight="1" thickBot="1" x14ac:dyDescent="0.45">
      <c r="A33" s="38">
        <v>23</v>
      </c>
      <c r="B33" s="52" t="str">
        <f>Hoja3!A23</f>
        <v>FILTRO DE LÍNEA SOLDABLE 163S, NO APLICA GARANTÍA.</v>
      </c>
      <c r="C33" s="53"/>
      <c r="D33" s="54"/>
      <c r="E33" s="29"/>
      <c r="F33" s="34" t="str">
        <f>Hoja3!B23</f>
        <v>UND</v>
      </c>
      <c r="G33" s="51">
        <f>Hoja3!C23</f>
        <v>10</v>
      </c>
      <c r="H33" s="108"/>
      <c r="I33" s="30">
        <v>0.18</v>
      </c>
      <c r="J33" s="31">
        <f t="shared" si="4"/>
        <v>0</v>
      </c>
      <c r="K33" s="31">
        <f t="shared" si="5"/>
        <v>0</v>
      </c>
      <c r="L33" s="31">
        <f t="shared" si="6"/>
        <v>0</v>
      </c>
      <c r="M33" s="31">
        <f t="shared" si="7"/>
        <v>0</v>
      </c>
      <c r="N33" s="39">
        <f t="shared" si="8"/>
        <v>0</v>
      </c>
    </row>
    <row r="34" spans="1:14" ht="54" customHeight="1" thickBot="1" x14ac:dyDescent="0.45">
      <c r="A34" s="38">
        <v>24</v>
      </c>
      <c r="B34" s="52" t="str">
        <f>Hoja3!A24</f>
        <v>SPRAY FOAM DE POLIURETANO PARA INSULACION 12 ONZ
(NORTEAMERICANO). NO APLICA GARANTÍA</v>
      </c>
      <c r="C34" s="53"/>
      <c r="D34" s="54"/>
      <c r="E34" s="29"/>
      <c r="F34" s="34" t="str">
        <f>Hoja3!B24</f>
        <v>UND</v>
      </c>
      <c r="G34" s="51">
        <f>Hoja3!C24</f>
        <v>5</v>
      </c>
      <c r="H34" s="108"/>
      <c r="I34" s="30">
        <v>0.18</v>
      </c>
      <c r="J34" s="31">
        <f t="shared" si="4"/>
        <v>0</v>
      </c>
      <c r="K34" s="31">
        <f t="shared" si="5"/>
        <v>0</v>
      </c>
      <c r="L34" s="31">
        <f t="shared" si="6"/>
        <v>0</v>
      </c>
      <c r="M34" s="31">
        <f t="shared" si="7"/>
        <v>0</v>
      </c>
      <c r="N34" s="39">
        <f t="shared" si="8"/>
        <v>0</v>
      </c>
    </row>
    <row r="35" spans="1:14" ht="38.25" customHeight="1" thickBot="1" x14ac:dyDescent="0.45">
      <c r="A35" s="38">
        <v>25</v>
      </c>
      <c r="B35" s="52" t="str">
        <f>Hoja3!A25</f>
        <v>CODO DE COBRE DE 7/8</v>
      </c>
      <c r="C35" s="53"/>
      <c r="D35" s="54"/>
      <c r="E35" s="29"/>
      <c r="F35" s="34" t="str">
        <f>Hoja3!B25</f>
        <v>UND</v>
      </c>
      <c r="G35" s="51">
        <f>Hoja3!C25</f>
        <v>50</v>
      </c>
      <c r="H35" s="108"/>
      <c r="I35" s="30">
        <v>0.18</v>
      </c>
      <c r="J35" s="31">
        <f t="shared" si="4"/>
        <v>0</v>
      </c>
      <c r="K35" s="31">
        <f t="shared" si="5"/>
        <v>0</v>
      </c>
      <c r="L35" s="31">
        <f t="shared" si="6"/>
        <v>0</v>
      </c>
      <c r="M35" s="31">
        <f t="shared" si="7"/>
        <v>0</v>
      </c>
      <c r="N35" s="39">
        <f t="shared" si="8"/>
        <v>0</v>
      </c>
    </row>
    <row r="36" spans="1:14" ht="38.25" customHeight="1" thickBot="1" x14ac:dyDescent="0.45">
      <c r="A36" s="38">
        <v>26</v>
      </c>
      <c r="B36" s="52" t="str">
        <f>Hoja3!A26</f>
        <v>CODO DE COBRE DE 5/8</v>
      </c>
      <c r="C36" s="53"/>
      <c r="D36" s="54"/>
      <c r="E36" s="29"/>
      <c r="F36" s="34" t="str">
        <f>Hoja3!B26</f>
        <v>UND</v>
      </c>
      <c r="G36" s="51">
        <f>Hoja3!C26</f>
        <v>50</v>
      </c>
      <c r="H36" s="108"/>
      <c r="I36" s="30">
        <v>0.18</v>
      </c>
      <c r="J36" s="31">
        <f t="shared" si="4"/>
        <v>0</v>
      </c>
      <c r="K36" s="31">
        <f t="shared" si="5"/>
        <v>0</v>
      </c>
      <c r="L36" s="31">
        <f t="shared" si="6"/>
        <v>0</v>
      </c>
      <c r="M36" s="31">
        <f t="shared" si="7"/>
        <v>0</v>
      </c>
      <c r="N36" s="39">
        <f t="shared" si="8"/>
        <v>0</v>
      </c>
    </row>
    <row r="37" spans="1:14" ht="38.25" customHeight="1" thickBot="1" x14ac:dyDescent="0.45">
      <c r="A37" s="38">
        <v>27</v>
      </c>
      <c r="B37" s="52" t="str">
        <f>Hoja3!A27</f>
        <v>CODO DE COBRE DE 3/4</v>
      </c>
      <c r="C37" s="53"/>
      <c r="D37" s="54"/>
      <c r="E37" s="29"/>
      <c r="F37" s="34" t="str">
        <f>Hoja3!B27</f>
        <v>UND</v>
      </c>
      <c r="G37" s="51">
        <f>Hoja3!C27</f>
        <v>50</v>
      </c>
      <c r="H37" s="108"/>
      <c r="I37" s="30">
        <v>0.18</v>
      </c>
      <c r="J37" s="31">
        <f t="shared" si="4"/>
        <v>0</v>
      </c>
      <c r="K37" s="31">
        <f t="shared" si="5"/>
        <v>0</v>
      </c>
      <c r="L37" s="31">
        <f t="shared" si="6"/>
        <v>0</v>
      </c>
      <c r="M37" s="31">
        <f t="shared" si="7"/>
        <v>0</v>
      </c>
      <c r="N37" s="39">
        <f t="shared" si="8"/>
        <v>0</v>
      </c>
    </row>
    <row r="38" spans="1:14" ht="104.25" customHeight="1" thickBot="1" x14ac:dyDescent="0.45">
      <c r="A38" s="38">
        <v>28</v>
      </c>
      <c r="B38" s="52" t="s">
        <v>21</v>
      </c>
      <c r="C38" s="53"/>
      <c r="D38" s="54"/>
      <c r="E38" s="29"/>
      <c r="F38" s="34" t="str">
        <f>Hoja3!B28</f>
        <v>UND</v>
      </c>
      <c r="G38" s="51">
        <f>Hoja3!C28</f>
        <v>20</v>
      </c>
      <c r="H38" s="108"/>
      <c r="I38" s="30">
        <v>0.18</v>
      </c>
      <c r="J38" s="31">
        <f t="shared" si="4"/>
        <v>0</v>
      </c>
      <c r="K38" s="31">
        <f t="shared" si="5"/>
        <v>0</v>
      </c>
      <c r="L38" s="31">
        <f t="shared" si="6"/>
        <v>0</v>
      </c>
      <c r="M38" s="31">
        <f t="shared" si="7"/>
        <v>0</v>
      </c>
      <c r="N38" s="39">
        <f t="shared" si="8"/>
        <v>0</v>
      </c>
    </row>
    <row r="39" spans="1:14" ht="27.75" customHeight="1" thickBot="1" x14ac:dyDescent="0.45">
      <c r="A39" s="38">
        <v>29</v>
      </c>
      <c r="B39" s="52" t="str">
        <f>Hoja3!A29</f>
        <v>TIEWRAP (PRESILLA PLÁSTICA) NEGRA 12 PULG X , NO APLICA GARANTÍA</v>
      </c>
      <c r="C39" s="53"/>
      <c r="D39" s="54"/>
      <c r="E39" s="29"/>
      <c r="F39" s="34" t="str">
        <f>Hoja3!B29</f>
        <v>UND</v>
      </c>
      <c r="G39" s="51">
        <f>Hoja3!C29</f>
        <v>300</v>
      </c>
      <c r="H39" s="108"/>
      <c r="I39" s="30">
        <v>0.18</v>
      </c>
      <c r="J39" s="31">
        <f t="shared" si="4"/>
        <v>0</v>
      </c>
      <c r="K39" s="31">
        <f t="shared" si="5"/>
        <v>0</v>
      </c>
      <c r="L39" s="31">
        <f t="shared" si="6"/>
        <v>0</v>
      </c>
      <c r="M39" s="31">
        <f t="shared" si="7"/>
        <v>0</v>
      </c>
      <c r="N39" s="39">
        <f t="shared" si="8"/>
        <v>0</v>
      </c>
    </row>
    <row r="40" spans="1:14" ht="45.75" customHeight="1" thickBot="1" x14ac:dyDescent="0.45">
      <c r="A40" s="38">
        <v>30</v>
      </c>
      <c r="B40" s="52" t="str">
        <f>Hoja3!A30</f>
        <v>TUBERÍA FLEXIBLE DE COBRE DE 1/4", FABRICACIÓN NORTEAMERICANA.
NO APLICA GARANTÍA</v>
      </c>
      <c r="C40" s="53"/>
      <c r="D40" s="54"/>
      <c r="E40" s="29"/>
      <c r="F40" s="34" t="str">
        <f>Hoja3!B30</f>
        <v>PIES</v>
      </c>
      <c r="G40" s="51">
        <f>Hoja3!C30</f>
        <v>600</v>
      </c>
      <c r="H40" s="108"/>
      <c r="I40" s="30">
        <v>0.18</v>
      </c>
      <c r="J40" s="31">
        <f t="shared" si="4"/>
        <v>0</v>
      </c>
      <c r="K40" s="31">
        <f t="shared" si="5"/>
        <v>0</v>
      </c>
      <c r="L40" s="31">
        <f t="shared" si="6"/>
        <v>0</v>
      </c>
      <c r="M40" s="31">
        <f t="shared" si="7"/>
        <v>0</v>
      </c>
      <c r="N40" s="39">
        <f t="shared" si="8"/>
        <v>0</v>
      </c>
    </row>
    <row r="41" spans="1:14" ht="42.75" customHeight="1" thickBot="1" x14ac:dyDescent="0.45">
      <c r="A41" s="38">
        <v>31</v>
      </c>
      <c r="B41" s="52" t="str">
        <f>Hoja3!A31</f>
        <v>TUBERÍA FLEXIBLE DE COBRE DE 3/8", FABRICACIÓN NORTEAMERICANA.
NO APLICA GARANTÍA</v>
      </c>
      <c r="C41" s="53"/>
      <c r="D41" s="54"/>
      <c r="E41" s="29"/>
      <c r="F41" s="34" t="str">
        <f>Hoja3!B31</f>
        <v>PIES</v>
      </c>
      <c r="G41" s="51">
        <f>Hoja3!C31</f>
        <v>1500</v>
      </c>
      <c r="H41" s="108"/>
      <c r="I41" s="30">
        <v>0.18</v>
      </c>
      <c r="J41" s="31">
        <f t="shared" si="4"/>
        <v>0</v>
      </c>
      <c r="K41" s="31">
        <f t="shared" si="5"/>
        <v>0</v>
      </c>
      <c r="L41" s="31">
        <f t="shared" si="6"/>
        <v>0</v>
      </c>
      <c r="M41" s="31">
        <f t="shared" si="7"/>
        <v>0</v>
      </c>
      <c r="N41" s="39">
        <f t="shared" si="8"/>
        <v>0</v>
      </c>
    </row>
    <row r="42" spans="1:14" ht="54" customHeight="1" thickBot="1" x14ac:dyDescent="0.45">
      <c r="A42" s="38">
        <v>32</v>
      </c>
      <c r="B42" s="52" t="str">
        <f>Hoja3!A32</f>
        <v>TUBERÍA FLEXIBLE DE COBRE DE 1/2", FABRICACIÓN NORTEAMERICANA.
NO APLICA GARANTÍA</v>
      </c>
      <c r="C42" s="53"/>
      <c r="D42" s="54"/>
      <c r="E42" s="29"/>
      <c r="F42" s="34" t="str">
        <f>Hoja3!B32</f>
        <v>PIES</v>
      </c>
      <c r="G42" s="51">
        <f>Hoja3!C32</f>
        <v>600</v>
      </c>
      <c r="H42" s="108"/>
      <c r="I42" s="30">
        <v>0.18</v>
      </c>
      <c r="J42" s="31">
        <f t="shared" si="4"/>
        <v>0</v>
      </c>
      <c r="K42" s="31">
        <f t="shared" si="0"/>
        <v>0</v>
      </c>
      <c r="L42" s="31">
        <f t="shared" si="3"/>
        <v>0</v>
      </c>
      <c r="M42" s="31">
        <f t="shared" si="1"/>
        <v>0</v>
      </c>
      <c r="N42" s="39">
        <f t="shared" si="2"/>
        <v>0</v>
      </c>
    </row>
    <row r="43" spans="1:14" ht="54" customHeight="1" thickBot="1" x14ac:dyDescent="0.45">
      <c r="A43" s="38">
        <v>33</v>
      </c>
      <c r="B43" s="52" t="str">
        <f>Hoja3!A33</f>
        <v>TUBERÍA FLEXIBLE DE COBRE DE 5/8", FABRICACIÓN NORTEAMERICANA.
NO APLICA GARANTÍA</v>
      </c>
      <c r="C43" s="53"/>
      <c r="D43" s="54"/>
      <c r="E43" s="29"/>
      <c r="F43" s="34" t="str">
        <f>Hoja3!B33</f>
        <v>PIES</v>
      </c>
      <c r="G43" s="51">
        <f>Hoja3!C33</f>
        <v>600</v>
      </c>
      <c r="H43" s="108"/>
      <c r="I43" s="30">
        <v>0.18</v>
      </c>
      <c r="J43" s="31">
        <f t="shared" si="4"/>
        <v>0</v>
      </c>
      <c r="K43" s="31">
        <f t="shared" si="0"/>
        <v>0</v>
      </c>
      <c r="L43" s="31">
        <f t="shared" si="3"/>
        <v>0</v>
      </c>
      <c r="M43" s="31">
        <f t="shared" si="1"/>
        <v>0</v>
      </c>
      <c r="N43" s="39">
        <f t="shared" si="2"/>
        <v>0</v>
      </c>
    </row>
    <row r="44" spans="1:14" ht="54" customHeight="1" thickBot="1" x14ac:dyDescent="0.45">
      <c r="A44" s="38">
        <v>34</v>
      </c>
      <c r="B44" s="52" t="str">
        <f>Hoja3!A34</f>
        <v>TUBERÍA FLEXIBLE DE COBRE DE 3/4", FABRICACIÓN NORTEAMERICANA.
NO APLICA GARANTÍA</v>
      </c>
      <c r="C44" s="53"/>
      <c r="D44" s="54"/>
      <c r="E44" s="29"/>
      <c r="F44" s="34" t="str">
        <f>Hoja3!B34</f>
        <v>PIES</v>
      </c>
      <c r="G44" s="51">
        <f>Hoja3!C34</f>
        <v>600</v>
      </c>
      <c r="H44" s="108"/>
      <c r="I44" s="30">
        <v>0.18</v>
      </c>
      <c r="J44" s="31">
        <f t="shared" si="4"/>
        <v>0</v>
      </c>
      <c r="K44" s="31">
        <f t="shared" si="0"/>
        <v>0</v>
      </c>
      <c r="L44" s="31">
        <f t="shared" si="3"/>
        <v>0</v>
      </c>
      <c r="M44" s="31">
        <f t="shared" si="1"/>
        <v>0</v>
      </c>
      <c r="N44" s="39">
        <f t="shared" si="2"/>
        <v>0</v>
      </c>
    </row>
    <row r="45" spans="1:14" ht="54" customHeight="1" thickBot="1" x14ac:dyDescent="0.45">
      <c r="A45" s="38">
        <v>35</v>
      </c>
      <c r="B45" s="52" t="str">
        <f>Hoja3!A35</f>
        <v>TUBERÍA FLEXIBLE DE COBRE DE 7/8", FABRICACIÓN NORTEAMERICANA. NO APLICA GARANTÍA.</v>
      </c>
      <c r="C45" s="53"/>
      <c r="D45" s="54"/>
      <c r="E45" s="29"/>
      <c r="F45" s="34" t="str">
        <f>Hoja3!B35</f>
        <v>PIES</v>
      </c>
      <c r="G45" s="51">
        <f>Hoja3!C35</f>
        <v>600</v>
      </c>
      <c r="H45" s="108"/>
      <c r="I45" s="30">
        <v>0.18</v>
      </c>
      <c r="J45" s="31">
        <f t="shared" si="4"/>
        <v>0</v>
      </c>
      <c r="K45" s="31">
        <f t="shared" si="0"/>
        <v>0</v>
      </c>
      <c r="L45" s="31">
        <f t="shared" si="3"/>
        <v>0</v>
      </c>
      <c r="M45" s="31">
        <f t="shared" si="1"/>
        <v>0</v>
      </c>
      <c r="N45" s="39">
        <f t="shared" si="2"/>
        <v>0</v>
      </c>
    </row>
    <row r="46" spans="1:14" ht="43.5" customHeight="1" thickBot="1" x14ac:dyDescent="0.45">
      <c r="A46" s="38">
        <v>36</v>
      </c>
      <c r="B46" s="52" t="str">
        <f>Hoja3!A36</f>
        <v>TARJETA UNIVERSAL CON CONTROL REMOTO PARA CONSOLA CON DISPLAY.
NO APLICA GARANTÍA</v>
      </c>
      <c r="C46" s="53"/>
      <c r="D46" s="54"/>
      <c r="E46" s="29"/>
      <c r="F46" s="34" t="str">
        <f>Hoja3!B36</f>
        <v>UND</v>
      </c>
      <c r="G46" s="51">
        <f>Hoja3!C36</f>
        <v>10</v>
      </c>
      <c r="H46" s="108"/>
      <c r="I46" s="30">
        <v>0.18</v>
      </c>
      <c r="J46" s="31">
        <f t="shared" si="4"/>
        <v>0</v>
      </c>
      <c r="K46" s="31">
        <f t="shared" si="0"/>
        <v>0</v>
      </c>
      <c r="L46" s="31">
        <f t="shared" si="3"/>
        <v>0</v>
      </c>
      <c r="M46" s="31">
        <f t="shared" si="1"/>
        <v>0</v>
      </c>
      <c r="N46" s="39">
        <f t="shared" si="2"/>
        <v>0</v>
      </c>
    </row>
    <row r="47" spans="1:14" ht="70.5" customHeight="1" thickBot="1" x14ac:dyDescent="0.45">
      <c r="A47" s="38">
        <v>37</v>
      </c>
      <c r="B47" s="52" t="str">
        <f>Hoja3!A37</f>
        <v>LIMPIADOR DE COMPONENTES Y CONTACTOS ELECTRÓNICOS SENSIBLES,
PRESENTACIÓN EN AEROSOL DE 11 ONZAS, TIEMPO DE SECADO RÁPIDO, NO DEJA RESIDUOS. NO APLICA GARANTÍA.</v>
      </c>
      <c r="C47" s="53"/>
      <c r="D47" s="54"/>
      <c r="E47" s="29"/>
      <c r="F47" s="34" t="str">
        <f>Hoja3!B37</f>
        <v>UND</v>
      </c>
      <c r="G47" s="51">
        <f>Hoja3!C37</f>
        <v>3</v>
      </c>
      <c r="H47" s="108"/>
      <c r="I47" s="30">
        <v>0.18</v>
      </c>
      <c r="J47" s="31">
        <f t="shared" si="4"/>
        <v>0</v>
      </c>
      <c r="K47" s="31">
        <f t="shared" si="0"/>
        <v>0</v>
      </c>
      <c r="L47" s="31">
        <f t="shared" si="3"/>
        <v>0</v>
      </c>
      <c r="M47" s="31">
        <f t="shared" si="1"/>
        <v>0</v>
      </c>
      <c r="N47" s="39">
        <f t="shared" si="2"/>
        <v>0</v>
      </c>
    </row>
    <row r="48" spans="1:14" ht="35.25" customHeight="1" thickBot="1" x14ac:dyDescent="0.45">
      <c r="A48" s="38">
        <v>38</v>
      </c>
      <c r="B48" s="52" t="str">
        <f>Hoja3!A38</f>
        <v>CAPACITOR DE 2 MDF VOLTAJE ENTRE 370-450 VAC, 50/60HZ, NO APLICA GARANTÍA</v>
      </c>
      <c r="C48" s="53"/>
      <c r="D48" s="54"/>
      <c r="E48" s="29"/>
      <c r="F48" s="34" t="str">
        <f>Hoja3!B38</f>
        <v>UND</v>
      </c>
      <c r="G48" s="51">
        <f>Hoja3!C38</f>
        <v>20</v>
      </c>
      <c r="H48" s="108"/>
      <c r="I48" s="30">
        <v>0.18</v>
      </c>
      <c r="J48" s="31">
        <f t="shared" si="4"/>
        <v>0</v>
      </c>
      <c r="K48" s="31">
        <f t="shared" si="0"/>
        <v>0</v>
      </c>
      <c r="L48" s="31">
        <f t="shared" si="3"/>
        <v>0</v>
      </c>
      <c r="M48" s="31">
        <f t="shared" si="1"/>
        <v>0</v>
      </c>
      <c r="N48" s="39">
        <f t="shared" si="2"/>
        <v>0</v>
      </c>
    </row>
    <row r="49" spans="1:14" ht="33.75" customHeight="1" thickBot="1" x14ac:dyDescent="0.45">
      <c r="A49" s="38">
        <v>39</v>
      </c>
      <c r="B49" s="52" t="str">
        <f>Hoja3!A39</f>
        <v>CAPACITOR DE 3 MDF VOLTAJE ENTRE 370-450 VAC, 50/60HZ, NO APLICA GARANTÍA</v>
      </c>
      <c r="C49" s="53"/>
      <c r="D49" s="54"/>
      <c r="E49" s="29"/>
      <c r="F49" s="34" t="str">
        <f>Hoja3!B39</f>
        <v>UND</v>
      </c>
      <c r="G49" s="51">
        <f>Hoja3!C39</f>
        <v>20</v>
      </c>
      <c r="H49" s="108"/>
      <c r="I49" s="30">
        <v>0.18</v>
      </c>
      <c r="J49" s="31">
        <f t="shared" si="4"/>
        <v>0</v>
      </c>
      <c r="K49" s="31">
        <f t="shared" si="0"/>
        <v>0</v>
      </c>
      <c r="L49" s="31">
        <f t="shared" si="3"/>
        <v>0</v>
      </c>
      <c r="M49" s="31">
        <f t="shared" si="1"/>
        <v>0</v>
      </c>
      <c r="N49" s="39">
        <f t="shared" si="2"/>
        <v>0</v>
      </c>
    </row>
    <row r="50" spans="1:14" ht="34.5" customHeight="1" thickBot="1" x14ac:dyDescent="0.45">
      <c r="A50" s="38">
        <v>40</v>
      </c>
      <c r="B50" s="52" t="str">
        <f>Hoja3!A40</f>
        <v>CAPACITOR DE 10 MDF VOLTAJE ENTRE 370-450 VAC, 50/60HZ, NO
APLICA GARANTÍA</v>
      </c>
      <c r="C50" s="53"/>
      <c r="D50" s="54"/>
      <c r="E50" s="29"/>
      <c r="F50" s="34" t="str">
        <f>Hoja3!B40</f>
        <v>UND</v>
      </c>
      <c r="G50" s="51">
        <f>Hoja3!C40</f>
        <v>20</v>
      </c>
      <c r="H50" s="108"/>
      <c r="I50" s="30">
        <v>0.18</v>
      </c>
      <c r="J50" s="31">
        <f t="shared" si="4"/>
        <v>0</v>
      </c>
      <c r="K50" s="31">
        <f t="shared" si="0"/>
        <v>0</v>
      </c>
      <c r="L50" s="31">
        <f t="shared" si="3"/>
        <v>0</v>
      </c>
      <c r="M50" s="31">
        <f t="shared" si="1"/>
        <v>0</v>
      </c>
      <c r="N50" s="39">
        <f t="shared" si="2"/>
        <v>0</v>
      </c>
    </row>
    <row r="51" spans="1:14" ht="45.75" customHeight="1" thickBot="1" x14ac:dyDescent="0.45">
      <c r="A51" s="38">
        <v>41</v>
      </c>
      <c r="B51" s="52" t="str">
        <f>Hoja3!A41</f>
        <v>CAPACITOR DE 2. 5 MDF VOLTAJE ENTRE 370-450 VAC, 50/60HZ, NO
APLICA GARANTÍA</v>
      </c>
      <c r="C51" s="53"/>
      <c r="D51" s="54"/>
      <c r="E51" s="29"/>
      <c r="F51" s="34" t="str">
        <f>Hoja3!B41</f>
        <v>UND</v>
      </c>
      <c r="G51" s="51">
        <f>Hoja3!C41</f>
        <v>20</v>
      </c>
      <c r="H51" s="108"/>
      <c r="I51" s="30">
        <v>0.18</v>
      </c>
      <c r="J51" s="31">
        <f t="shared" si="4"/>
        <v>0</v>
      </c>
      <c r="K51" s="31">
        <f t="shared" si="0"/>
        <v>0</v>
      </c>
      <c r="L51" s="31">
        <f t="shared" si="3"/>
        <v>0</v>
      </c>
      <c r="M51" s="31">
        <f t="shared" si="1"/>
        <v>0</v>
      </c>
      <c r="N51" s="39">
        <f t="shared" si="2"/>
        <v>0</v>
      </c>
    </row>
    <row r="52" spans="1:14" ht="44.25" customHeight="1" thickBot="1" x14ac:dyDescent="0.45">
      <c r="A52" s="38">
        <v>42</v>
      </c>
      <c r="B52" s="52" t="str">
        <f>Hoja3!A42</f>
        <v>CAJA DE BREAKER REFORZADA, DE 2  A 4 CIRCUITOS, 70 AMP, 240 V,
CON BARRA DE CONEXIÓN PARA NEUTRO, NO APLICA GARANTÍA</v>
      </c>
      <c r="C52" s="53"/>
      <c r="D52" s="54"/>
      <c r="E52" s="29"/>
      <c r="F52" s="34" t="str">
        <f>Hoja3!B42</f>
        <v>UND</v>
      </c>
      <c r="G52" s="51">
        <f>Hoja3!C42</f>
        <v>5</v>
      </c>
      <c r="H52" s="108"/>
      <c r="I52" s="30">
        <v>0.18</v>
      </c>
      <c r="J52" s="31">
        <f t="shared" si="4"/>
        <v>0</v>
      </c>
      <c r="K52" s="31">
        <f t="shared" si="0"/>
        <v>0</v>
      </c>
      <c r="L52" s="31">
        <f t="shared" si="3"/>
        <v>0</v>
      </c>
      <c r="M52" s="31">
        <f t="shared" si="1"/>
        <v>0</v>
      </c>
      <c r="N52" s="39">
        <f t="shared" si="2"/>
        <v>0</v>
      </c>
    </row>
    <row r="53" spans="1:14" ht="54" customHeight="1" thickBot="1" x14ac:dyDescent="0.45">
      <c r="A53" s="38">
        <v>43</v>
      </c>
      <c r="B53" s="52" t="str">
        <f>Hoja3!A43</f>
        <v>TANQUE DE REFRIGERANTE R410A, 25 LIBRAS,  FABRICACIÓN
NORTEAMERICANA, NO APLICA GARANTÍA.</v>
      </c>
      <c r="C53" s="53"/>
      <c r="D53" s="54"/>
      <c r="E53" s="29"/>
      <c r="F53" s="34" t="str">
        <f>Hoja3!B43</f>
        <v>UND</v>
      </c>
      <c r="G53" s="51">
        <f>Hoja3!C43</f>
        <v>35</v>
      </c>
      <c r="H53" s="108"/>
      <c r="I53" s="30">
        <v>0.18</v>
      </c>
      <c r="J53" s="31">
        <f t="shared" si="4"/>
        <v>0</v>
      </c>
      <c r="K53" s="31">
        <f t="shared" si="0"/>
        <v>0</v>
      </c>
      <c r="L53" s="31">
        <f t="shared" si="3"/>
        <v>0</v>
      </c>
      <c r="M53" s="31">
        <f t="shared" si="1"/>
        <v>0</v>
      </c>
      <c r="N53" s="39">
        <f t="shared" si="2"/>
        <v>0</v>
      </c>
    </row>
    <row r="54" spans="1:14" ht="54" customHeight="1" thickBot="1" x14ac:dyDescent="0.45">
      <c r="A54" s="38">
        <v>44</v>
      </c>
      <c r="B54" s="52" t="str">
        <f>Hoja3!A44</f>
        <v>TANQUE DE REFRIGERANTE R22, 30LIBRAS,  FABRICACIÓN
NORTEAMERICANA, NO APLICA GARANTÍA.</v>
      </c>
      <c r="C54" s="53"/>
      <c r="D54" s="54"/>
      <c r="E54" s="29"/>
      <c r="F54" s="34" t="str">
        <f>Hoja3!B44</f>
        <v>UND</v>
      </c>
      <c r="G54" s="51">
        <f>Hoja3!C44</f>
        <v>6</v>
      </c>
      <c r="H54" s="108"/>
      <c r="I54" s="30">
        <v>0.18</v>
      </c>
      <c r="J54" s="31">
        <f t="shared" si="4"/>
        <v>0</v>
      </c>
      <c r="K54" s="31">
        <f t="shared" si="0"/>
        <v>0</v>
      </c>
      <c r="L54" s="31">
        <f t="shared" si="3"/>
        <v>0</v>
      </c>
      <c r="M54" s="31">
        <f t="shared" si="1"/>
        <v>0</v>
      </c>
      <c r="N54" s="39">
        <f t="shared" si="2"/>
        <v>0</v>
      </c>
    </row>
    <row r="55" spans="1:14" ht="54" customHeight="1" thickBot="1" x14ac:dyDescent="0.45">
      <c r="A55" s="38">
        <v>45</v>
      </c>
      <c r="B55" s="52" t="str">
        <f>Hoja3!A45</f>
        <v>MANGUERA DE DRENAJE FLEXIBLE DE 3/8".  NO APLICA GARANTÍA.</v>
      </c>
      <c r="C55" s="53"/>
      <c r="D55" s="54"/>
      <c r="E55" s="29"/>
      <c r="F55" s="34" t="str">
        <f>Hoja3!B45</f>
        <v>PIES</v>
      </c>
      <c r="G55" s="51">
        <f>Hoja3!C45</f>
        <v>500</v>
      </c>
      <c r="H55" s="108"/>
      <c r="I55" s="30">
        <v>0.18</v>
      </c>
      <c r="J55" s="31">
        <f t="shared" si="4"/>
        <v>0</v>
      </c>
      <c r="K55" s="31">
        <f t="shared" si="0"/>
        <v>0</v>
      </c>
      <c r="L55" s="31">
        <f t="shared" si="3"/>
        <v>0</v>
      </c>
      <c r="M55" s="31">
        <f t="shared" si="1"/>
        <v>0</v>
      </c>
      <c r="N55" s="39">
        <f t="shared" si="2"/>
        <v>0</v>
      </c>
    </row>
    <row r="56" spans="1:14" ht="33.75" customHeight="1" thickBot="1" x14ac:dyDescent="0.45">
      <c r="A56" s="38">
        <v>46</v>
      </c>
      <c r="B56" s="52" t="str">
        <f>Hoja3!A46</f>
        <v>MANGUERA DE DRENAJE FLEXIBLE DE 5/8".  NO APLICA GARANTÍA.</v>
      </c>
      <c r="C56" s="53"/>
      <c r="D56" s="54"/>
      <c r="E56" s="29"/>
      <c r="F56" s="34" t="str">
        <f>Hoja3!B46</f>
        <v>PIES</v>
      </c>
      <c r="G56" s="51">
        <f>Hoja3!C46</f>
        <v>200</v>
      </c>
      <c r="H56" s="108"/>
      <c r="I56" s="30">
        <v>0.18</v>
      </c>
      <c r="J56" s="31">
        <f t="shared" si="4"/>
        <v>0</v>
      </c>
      <c r="K56" s="31">
        <f t="shared" si="0"/>
        <v>0</v>
      </c>
      <c r="L56" s="31">
        <f t="shared" si="3"/>
        <v>0</v>
      </c>
      <c r="M56" s="31">
        <f t="shared" si="1"/>
        <v>0</v>
      </c>
      <c r="N56" s="39">
        <f t="shared" si="2"/>
        <v>0</v>
      </c>
    </row>
    <row r="57" spans="1:14" ht="56.25" customHeight="1" thickBot="1" x14ac:dyDescent="0.45">
      <c r="A57" s="38">
        <v>47</v>
      </c>
      <c r="B57" s="52" t="str">
        <f>Hoja3!A47</f>
        <v>ARANDELAS PLANAS GALVANIZADAS 5/16 " (PARA BARRAS ROSCADAS),
NO APLICA GARANTÍA.</v>
      </c>
      <c r="C57" s="53"/>
      <c r="D57" s="54"/>
      <c r="E57" s="29"/>
      <c r="F57" s="34" t="str">
        <f>Hoja3!B47</f>
        <v>UND</v>
      </c>
      <c r="G57" s="51">
        <f>Hoja3!C47</f>
        <v>100</v>
      </c>
      <c r="H57" s="108"/>
      <c r="I57" s="30">
        <v>0.18</v>
      </c>
      <c r="J57" s="31">
        <f t="shared" ref="J57:J61" si="9">H57*I57</f>
        <v>0</v>
      </c>
      <c r="K57" s="31">
        <f t="shared" ref="K57:K61" si="10">J57*G57</f>
        <v>0</v>
      </c>
      <c r="L57" s="31">
        <f t="shared" ref="L57:L61" si="11">H57+J57</f>
        <v>0</v>
      </c>
      <c r="M57" s="31">
        <f t="shared" ref="M57:M61" si="12">G57*H57</f>
        <v>0</v>
      </c>
      <c r="N57" s="39">
        <f t="shared" ref="N57:N61" si="13">G57*L57</f>
        <v>0</v>
      </c>
    </row>
    <row r="58" spans="1:14" ht="34.5" customHeight="1" thickBot="1" x14ac:dyDescent="0.45">
      <c r="A58" s="38">
        <v>48</v>
      </c>
      <c r="B58" s="52" t="str">
        <f>Hoja3!A48</f>
        <v>ALAMBRE DE TELÉFONO DE 4 HILOS</v>
      </c>
      <c r="C58" s="53"/>
      <c r="D58" s="54"/>
      <c r="E58" s="29"/>
      <c r="F58" s="34" t="str">
        <f>Hoja3!B48</f>
        <v>PIES</v>
      </c>
      <c r="G58" s="51">
        <f>Hoja3!C48</f>
        <v>300</v>
      </c>
      <c r="H58" s="108"/>
      <c r="I58" s="30">
        <v>0.18</v>
      </c>
      <c r="J58" s="31">
        <f t="shared" si="9"/>
        <v>0</v>
      </c>
      <c r="K58" s="31">
        <f t="shared" si="10"/>
        <v>0</v>
      </c>
      <c r="L58" s="31">
        <f t="shared" si="11"/>
        <v>0</v>
      </c>
      <c r="M58" s="31">
        <f t="shared" si="12"/>
        <v>0</v>
      </c>
      <c r="N58" s="39">
        <f t="shared" si="13"/>
        <v>0</v>
      </c>
    </row>
    <row r="59" spans="1:14" ht="40.5" customHeight="1" thickBot="1" x14ac:dyDescent="0.45">
      <c r="A59" s="38">
        <v>49</v>
      </c>
      <c r="B59" s="52" t="str">
        <f>Hoja3!A49</f>
        <v>TUERCAS HEXAGONALES GALVANIZADAS 5/16 (PARA BARRA ROSCADA),
NO APLICA GARANTÍA.</v>
      </c>
      <c r="C59" s="53"/>
      <c r="D59" s="54"/>
      <c r="E59" s="29"/>
      <c r="F59" s="34" t="str">
        <f>Hoja3!B49</f>
        <v>UND</v>
      </c>
      <c r="G59" s="51">
        <f>Hoja3!C49</f>
        <v>250</v>
      </c>
      <c r="H59" s="108"/>
      <c r="I59" s="30">
        <v>0.18</v>
      </c>
      <c r="J59" s="31">
        <f t="shared" si="9"/>
        <v>0</v>
      </c>
      <c r="K59" s="31">
        <f t="shared" si="10"/>
        <v>0</v>
      </c>
      <c r="L59" s="31">
        <f t="shared" si="11"/>
        <v>0</v>
      </c>
      <c r="M59" s="31">
        <f t="shared" si="12"/>
        <v>0</v>
      </c>
      <c r="N59" s="39">
        <f t="shared" si="13"/>
        <v>0</v>
      </c>
    </row>
    <row r="60" spans="1:14" ht="39" customHeight="1" thickBot="1" x14ac:dyDescent="0.45">
      <c r="A60" s="38">
        <v>50</v>
      </c>
      <c r="B60" s="52" t="str">
        <f>Hoja3!A50</f>
        <v>FILTRO SECADOR 5 G</v>
      </c>
      <c r="C60" s="53"/>
      <c r="D60" s="54"/>
      <c r="E60" s="29"/>
      <c r="F60" s="34" t="str">
        <f>Hoja3!B50</f>
        <v>UND</v>
      </c>
      <c r="G60" s="51">
        <f>Hoja3!C50</f>
        <v>15</v>
      </c>
      <c r="H60" s="108"/>
      <c r="I60" s="30">
        <v>0.18</v>
      </c>
      <c r="J60" s="31">
        <f t="shared" si="9"/>
        <v>0</v>
      </c>
      <c r="K60" s="31">
        <f t="shared" si="10"/>
        <v>0</v>
      </c>
      <c r="L60" s="31">
        <f t="shared" si="11"/>
        <v>0</v>
      </c>
      <c r="M60" s="31">
        <f t="shared" si="12"/>
        <v>0</v>
      </c>
      <c r="N60" s="39">
        <f t="shared" si="13"/>
        <v>0</v>
      </c>
    </row>
    <row r="61" spans="1:14" ht="30.75" customHeight="1" thickBot="1" x14ac:dyDescent="0.45">
      <c r="A61" s="38">
        <v>51</v>
      </c>
      <c r="B61" s="52" t="str">
        <f>Hoja3!A51</f>
        <v>MOTOR COMPRESOR DE 1/12HP 110 V, R134 A, 60 HZ</v>
      </c>
      <c r="C61" s="53"/>
      <c r="D61" s="54"/>
      <c r="E61" s="40"/>
      <c r="F61" s="34" t="str">
        <f>Hoja3!B51</f>
        <v>UND</v>
      </c>
      <c r="G61" s="51">
        <f>Hoja3!C51</f>
        <v>2</v>
      </c>
      <c r="H61" s="108"/>
      <c r="I61" s="41">
        <v>0.18</v>
      </c>
      <c r="J61" s="31">
        <f t="shared" si="9"/>
        <v>0</v>
      </c>
      <c r="K61" s="42">
        <f t="shared" si="10"/>
        <v>0</v>
      </c>
      <c r="L61" s="42">
        <f t="shared" si="11"/>
        <v>0</v>
      </c>
      <c r="M61" s="42">
        <f t="shared" si="12"/>
        <v>0</v>
      </c>
      <c r="N61" s="43">
        <f t="shared" si="13"/>
        <v>0</v>
      </c>
    </row>
    <row r="62" spans="1:14" ht="33" customHeight="1" thickBot="1" x14ac:dyDescent="0.45">
      <c r="A62" s="38">
        <v>52</v>
      </c>
      <c r="B62" s="52" t="str">
        <f>Hoja3!A52</f>
        <v>OVERLOAD  1/4 PTC</v>
      </c>
      <c r="C62" s="53"/>
      <c r="D62" s="54"/>
      <c r="E62" s="29"/>
      <c r="F62" s="34" t="str">
        <f>Hoja3!B52</f>
        <v>UND</v>
      </c>
      <c r="G62" s="51">
        <f>Hoja3!C52</f>
        <v>50</v>
      </c>
      <c r="H62" s="108"/>
      <c r="I62" s="30">
        <v>0.18</v>
      </c>
      <c r="J62" s="31">
        <f t="shared" si="4"/>
        <v>0</v>
      </c>
      <c r="K62" s="31">
        <f t="shared" si="0"/>
        <v>0</v>
      </c>
      <c r="L62" s="31">
        <f t="shared" si="3"/>
        <v>0</v>
      </c>
      <c r="M62" s="31">
        <f t="shared" si="1"/>
        <v>0</v>
      </c>
      <c r="N62" s="39">
        <f t="shared" si="2"/>
        <v>0</v>
      </c>
    </row>
    <row r="63" spans="1:14" ht="37.5" customHeight="1" thickBot="1" x14ac:dyDescent="0.45">
      <c r="A63" s="38">
        <v>53</v>
      </c>
      <c r="B63" s="52" t="str">
        <f>Hoja3!A53</f>
        <v>REJILLA PLASTICA DE RETORNO, COLOR BLANCO, CUADRICULADA, 2 PIE X 4 PIES</v>
      </c>
      <c r="C63" s="53"/>
      <c r="D63" s="54"/>
      <c r="E63" s="29"/>
      <c r="F63" s="34" t="str">
        <f>Hoja3!B53</f>
        <v>UND</v>
      </c>
      <c r="G63" s="51">
        <f>Hoja3!C53</f>
        <v>15</v>
      </c>
      <c r="H63" s="108"/>
      <c r="I63" s="30">
        <v>0.18</v>
      </c>
      <c r="J63" s="31">
        <f t="shared" si="4"/>
        <v>0</v>
      </c>
      <c r="K63" s="31">
        <f t="shared" si="0"/>
        <v>0</v>
      </c>
      <c r="L63" s="31">
        <f t="shared" si="3"/>
        <v>0</v>
      </c>
      <c r="M63" s="31">
        <f t="shared" si="1"/>
        <v>0</v>
      </c>
      <c r="N63" s="39">
        <f t="shared" si="2"/>
        <v>0</v>
      </c>
    </row>
    <row r="64" spans="1:14" ht="40.5" customHeight="1" thickBot="1" x14ac:dyDescent="0.45">
      <c r="A64" s="38">
        <v>54</v>
      </c>
      <c r="B64" s="52" t="str">
        <f>Hoja3!A54</f>
        <v>FIBRA VEGETAL</v>
      </c>
      <c r="C64" s="53"/>
      <c r="D64" s="54"/>
      <c r="E64" s="29"/>
      <c r="F64" s="34" t="str">
        <f>Hoja3!B54</f>
        <v>PIES</v>
      </c>
      <c r="G64" s="51">
        <f>Hoja3!C54</f>
        <v>30</v>
      </c>
      <c r="H64" s="108"/>
      <c r="I64" s="30">
        <v>0.18</v>
      </c>
      <c r="J64" s="31">
        <f t="shared" si="4"/>
        <v>0</v>
      </c>
      <c r="K64" s="31">
        <f t="shared" si="0"/>
        <v>0</v>
      </c>
      <c r="L64" s="31">
        <f t="shared" si="3"/>
        <v>0</v>
      </c>
      <c r="M64" s="31">
        <f t="shared" si="1"/>
        <v>0</v>
      </c>
      <c r="N64" s="39">
        <f t="shared" si="2"/>
        <v>0</v>
      </c>
    </row>
    <row r="65" spans="1:14" ht="39" customHeight="1" thickBot="1" x14ac:dyDescent="0.45">
      <c r="A65" s="38">
        <v>55</v>
      </c>
      <c r="B65" s="52" t="str">
        <f>Hoja3!A55</f>
        <v>FILTRO SECADOR 10 G</v>
      </c>
      <c r="C65" s="53"/>
      <c r="D65" s="54"/>
      <c r="E65" s="29"/>
      <c r="F65" s="34" t="str">
        <f>Hoja3!B55</f>
        <v>UND</v>
      </c>
      <c r="G65" s="51">
        <f>Hoja3!C55</f>
        <v>15</v>
      </c>
      <c r="H65" s="108"/>
      <c r="I65" s="30">
        <v>0.18</v>
      </c>
      <c r="J65" s="31">
        <f t="shared" si="4"/>
        <v>0</v>
      </c>
      <c r="K65" s="31">
        <f t="shared" si="0"/>
        <v>0</v>
      </c>
      <c r="L65" s="31">
        <f t="shared" si="3"/>
        <v>0</v>
      </c>
      <c r="M65" s="31">
        <f t="shared" si="1"/>
        <v>0</v>
      </c>
      <c r="N65" s="39">
        <f t="shared" si="2"/>
        <v>0</v>
      </c>
    </row>
    <row r="66" spans="1:14" ht="39.75" customHeight="1" thickBot="1" x14ac:dyDescent="0.45">
      <c r="A66" s="38">
        <v>56</v>
      </c>
      <c r="B66" s="52" t="str">
        <f>Hoja3!A56</f>
        <v>RELAY 1/12-1/2 HP 115V PTC MARRON , NO APLICA GARANTÍA.</v>
      </c>
      <c r="C66" s="53"/>
      <c r="D66" s="54"/>
      <c r="E66" s="40"/>
      <c r="F66" s="34" t="str">
        <f>Hoja3!B56</f>
        <v>UND</v>
      </c>
      <c r="G66" s="51">
        <f>Hoja3!C56</f>
        <v>100</v>
      </c>
      <c r="H66" s="108"/>
      <c r="I66" s="41">
        <v>0.18</v>
      </c>
      <c r="J66" s="31">
        <f t="shared" si="4"/>
        <v>0</v>
      </c>
      <c r="K66" s="42">
        <f t="shared" si="0"/>
        <v>0</v>
      </c>
      <c r="L66" s="42">
        <f t="shared" si="3"/>
        <v>0</v>
      </c>
      <c r="M66" s="42">
        <f t="shared" si="1"/>
        <v>0</v>
      </c>
      <c r="N66" s="43">
        <f t="shared" si="2"/>
        <v>0</v>
      </c>
    </row>
    <row r="67" spans="1:14" ht="45" customHeight="1" x14ac:dyDescent="0.35">
      <c r="A67" s="96" t="s">
        <v>22</v>
      </c>
      <c r="B67" s="97"/>
      <c r="C67" s="97"/>
      <c r="D67" s="97"/>
      <c r="E67" s="97"/>
      <c r="F67" s="97"/>
      <c r="G67" s="97"/>
      <c r="H67" s="97"/>
      <c r="I67" s="97"/>
      <c r="J67" s="98"/>
      <c r="K67" s="25"/>
      <c r="L67" s="93">
        <f>SUM(M11:M66)</f>
        <v>0</v>
      </c>
      <c r="M67" s="94"/>
      <c r="N67" s="95"/>
    </row>
    <row r="68" spans="1:14" ht="42" customHeight="1" x14ac:dyDescent="0.35">
      <c r="A68" s="99" t="s">
        <v>23</v>
      </c>
      <c r="B68" s="100"/>
      <c r="C68" s="100"/>
      <c r="D68" s="100"/>
      <c r="E68" s="100"/>
      <c r="F68" s="100"/>
      <c r="G68" s="100"/>
      <c r="H68" s="100"/>
      <c r="I68" s="100"/>
      <c r="J68" s="101"/>
      <c r="K68" s="26"/>
      <c r="L68" s="89">
        <f>SUM(K11:K66)</f>
        <v>0</v>
      </c>
      <c r="M68" s="90"/>
      <c r="N68" s="91"/>
    </row>
    <row r="69" spans="1:14" ht="42.75" customHeight="1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1:14" ht="57.75" customHeight="1" x14ac:dyDescent="0.35">
      <c r="A70" s="81" t="s">
        <v>24</v>
      </c>
      <c r="B70" s="82"/>
      <c r="C70" s="82"/>
      <c r="D70" s="82"/>
      <c r="E70" s="80"/>
      <c r="F70" s="80"/>
      <c r="G70" s="80"/>
      <c r="H70" s="80"/>
      <c r="I70" s="106" t="s">
        <v>25</v>
      </c>
      <c r="J70" s="107"/>
      <c r="K70" s="27"/>
      <c r="L70" s="103">
        <f>L67+L68</f>
        <v>0</v>
      </c>
      <c r="M70" s="104"/>
      <c r="N70" s="105"/>
    </row>
    <row r="71" spans="1:14" x14ac:dyDescent="0.3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</row>
    <row r="72" spans="1:14" ht="15" thickBot="1" x14ac:dyDescent="0.4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</row>
    <row r="73" spans="1:14" x14ac:dyDescent="0.35">
      <c r="A73" s="83" t="s">
        <v>26</v>
      </c>
      <c r="B73" s="84"/>
      <c r="C73" s="84"/>
      <c r="D73" s="84"/>
      <c r="E73" s="84"/>
      <c r="F73" s="84"/>
      <c r="G73" s="84"/>
      <c r="H73" s="84"/>
      <c r="I73" s="74" t="s">
        <v>27</v>
      </c>
      <c r="J73" s="74"/>
      <c r="K73" s="74"/>
      <c r="L73" s="74"/>
      <c r="M73" s="74"/>
      <c r="N73" s="75"/>
    </row>
    <row r="74" spans="1:14" x14ac:dyDescent="0.35">
      <c r="A74" s="85"/>
      <c r="B74" s="86"/>
      <c r="C74" s="86"/>
      <c r="D74" s="86"/>
      <c r="E74" s="86"/>
      <c r="F74" s="86"/>
      <c r="G74" s="86"/>
      <c r="H74" s="86"/>
      <c r="I74" s="76"/>
      <c r="J74" s="76"/>
      <c r="K74" s="76"/>
      <c r="L74" s="76"/>
      <c r="M74" s="76"/>
      <c r="N74" s="77"/>
    </row>
    <row r="75" spans="1:14" x14ac:dyDescent="0.35">
      <c r="A75" s="85"/>
      <c r="B75" s="86"/>
      <c r="C75" s="86"/>
      <c r="D75" s="86"/>
      <c r="E75" s="86"/>
      <c r="F75" s="86"/>
      <c r="G75" s="86"/>
      <c r="H75" s="86"/>
      <c r="I75" s="76"/>
      <c r="J75" s="76"/>
      <c r="K75" s="76"/>
      <c r="L75" s="76"/>
      <c r="M75" s="76"/>
      <c r="N75" s="77"/>
    </row>
    <row r="76" spans="1:14" x14ac:dyDescent="0.35">
      <c r="A76" s="85"/>
      <c r="B76" s="86"/>
      <c r="C76" s="86"/>
      <c r="D76" s="86"/>
      <c r="E76" s="86"/>
      <c r="F76" s="86"/>
      <c r="G76" s="86"/>
      <c r="H76" s="86"/>
      <c r="I76" s="76"/>
      <c r="J76" s="76"/>
      <c r="K76" s="76"/>
      <c r="L76" s="76"/>
      <c r="M76" s="76"/>
      <c r="N76" s="77"/>
    </row>
    <row r="77" spans="1:14" ht="15" thickBot="1" x14ac:dyDescent="0.4">
      <c r="A77" s="87"/>
      <c r="B77" s="88"/>
      <c r="C77" s="88"/>
      <c r="D77" s="88"/>
      <c r="E77" s="88"/>
      <c r="F77" s="88"/>
      <c r="G77" s="88"/>
      <c r="H77" s="88"/>
      <c r="I77" s="78"/>
      <c r="J77" s="78"/>
      <c r="K77" s="78"/>
      <c r="L77" s="78"/>
      <c r="M77" s="78"/>
      <c r="N77" s="79"/>
    </row>
    <row r="85" spans="7:8" x14ac:dyDescent="0.35">
      <c r="H85" s="28"/>
    </row>
    <row r="91" spans="7:8" x14ac:dyDescent="0.35">
      <c r="G91" s="8"/>
    </row>
  </sheetData>
  <sheetProtection algorithmName="SHA-512" hashValue="QvPp63kzP/bzHoKS5SoD8lOskDQ+kUfHe++6Ag/Rt6MACNQJOO6YXa60+fA2gIP5eMcyMR+NL4ZmcbeO75ZAnA==" saltValue="FYxrJxf4zIVXy61gPzKttg==" spinCount="100000" sheet="1" objects="1" scenarios="1"/>
  <mergeCells count="84">
    <mergeCell ref="L67:N67"/>
    <mergeCell ref="A67:J67"/>
    <mergeCell ref="A68:J68"/>
    <mergeCell ref="A69:N69"/>
    <mergeCell ref="A71:N71"/>
    <mergeCell ref="L70:N70"/>
    <mergeCell ref="I70:J70"/>
    <mergeCell ref="I73:N77"/>
    <mergeCell ref="E70:H70"/>
    <mergeCell ref="A70:D70"/>
    <mergeCell ref="A73:H77"/>
    <mergeCell ref="L68:N68"/>
    <mergeCell ref="A72:N72"/>
    <mergeCell ref="B21:D2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42:D42"/>
    <mergeCell ref="B43:D43"/>
    <mergeCell ref="B44:D44"/>
    <mergeCell ref="B45:D45"/>
    <mergeCell ref="B46:D46"/>
    <mergeCell ref="B52:D52"/>
    <mergeCell ref="B53:D53"/>
    <mergeCell ref="B54:D54"/>
    <mergeCell ref="B55:D55"/>
    <mergeCell ref="B47:D47"/>
    <mergeCell ref="B48:D48"/>
    <mergeCell ref="B49:D49"/>
    <mergeCell ref="B50:D50"/>
    <mergeCell ref="B51:D51"/>
    <mergeCell ref="B66:D66"/>
    <mergeCell ref="B56:D56"/>
    <mergeCell ref="B62:D62"/>
    <mergeCell ref="B63:D63"/>
    <mergeCell ref="B64:D64"/>
    <mergeCell ref="B65:D65"/>
    <mergeCell ref="B57:D57"/>
    <mergeCell ref="B58:D58"/>
    <mergeCell ref="B59:D59"/>
    <mergeCell ref="B60:D60"/>
    <mergeCell ref="B61:D6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</mergeCells>
  <dataValidations count="1">
    <dataValidation type="decimal" allowBlank="1" showInputMessage="1" showErrorMessage="1" errorTitle="ALERTA" error="EN ESTA CELDA SOLO ES PERMITIDO DÍGITOS NUMÉRICOS" sqref="I11:I6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53125" defaultRowHeight="14.5" x14ac:dyDescent="0.35"/>
  <cols>
    <col min="1" max="1" width="62.26953125" customWidth="1"/>
  </cols>
  <sheetData>
    <row r="1" spans="1:3" ht="15.5" x14ac:dyDescent="0.35">
      <c r="A1" s="45" t="s">
        <v>28</v>
      </c>
      <c r="B1" s="47" t="s">
        <v>29</v>
      </c>
      <c r="C1" s="48">
        <v>1500</v>
      </c>
    </row>
    <row r="2" spans="1:3" ht="15.5" x14ac:dyDescent="0.35">
      <c r="A2" s="45" t="s">
        <v>30</v>
      </c>
      <c r="B2" s="47" t="s">
        <v>29</v>
      </c>
      <c r="C2" s="48">
        <v>500</v>
      </c>
    </row>
    <row r="3" spans="1:3" ht="15.5" x14ac:dyDescent="0.35">
      <c r="A3" s="45" t="s">
        <v>31</v>
      </c>
      <c r="B3" s="47" t="s">
        <v>29</v>
      </c>
      <c r="C3" s="48">
        <v>800</v>
      </c>
    </row>
    <row r="4" spans="1:3" ht="72.5" x14ac:dyDescent="0.35">
      <c r="A4" s="45" t="s">
        <v>32</v>
      </c>
      <c r="B4" s="47" t="s">
        <v>33</v>
      </c>
      <c r="C4" s="49">
        <v>22</v>
      </c>
    </row>
    <row r="5" spans="1:3" ht="29" x14ac:dyDescent="0.35">
      <c r="A5" s="45" t="s">
        <v>34</v>
      </c>
      <c r="B5" s="47" t="s">
        <v>33</v>
      </c>
      <c r="C5" s="48">
        <v>2</v>
      </c>
    </row>
    <row r="6" spans="1:3" ht="29" x14ac:dyDescent="0.35">
      <c r="A6" s="45" t="s">
        <v>35</v>
      </c>
      <c r="B6" s="47" t="s">
        <v>33</v>
      </c>
      <c r="C6" s="48">
        <v>2</v>
      </c>
    </row>
    <row r="7" spans="1:3" ht="29" x14ac:dyDescent="0.35">
      <c r="A7" s="45" t="s">
        <v>36</v>
      </c>
      <c r="B7" s="47" t="s">
        <v>33</v>
      </c>
      <c r="C7" s="48">
        <v>2</v>
      </c>
    </row>
    <row r="8" spans="1:3" ht="29" x14ac:dyDescent="0.35">
      <c r="A8" s="45" t="s">
        <v>37</v>
      </c>
      <c r="B8" s="47" t="s">
        <v>33</v>
      </c>
      <c r="C8" s="48">
        <v>2</v>
      </c>
    </row>
    <row r="9" spans="1:3" ht="15.5" x14ac:dyDescent="0.35">
      <c r="A9" s="45" t="s">
        <v>38</v>
      </c>
      <c r="B9" s="47" t="s">
        <v>39</v>
      </c>
      <c r="C9" s="50">
        <v>10</v>
      </c>
    </row>
    <row r="10" spans="1:3" ht="29" x14ac:dyDescent="0.35">
      <c r="A10" s="45" t="s">
        <v>40</v>
      </c>
      <c r="B10" s="47" t="s">
        <v>33</v>
      </c>
      <c r="C10" s="48">
        <v>10</v>
      </c>
    </row>
    <row r="11" spans="1:3" ht="29" x14ac:dyDescent="0.35">
      <c r="A11" s="45" t="s">
        <v>41</v>
      </c>
      <c r="B11" s="47" t="s">
        <v>33</v>
      </c>
      <c r="C11" s="48">
        <v>10</v>
      </c>
    </row>
    <row r="12" spans="1:3" ht="15.5" x14ac:dyDescent="0.35">
      <c r="A12" s="45" t="s">
        <v>42</v>
      </c>
      <c r="B12" s="47" t="s">
        <v>33</v>
      </c>
      <c r="C12" s="48">
        <v>250</v>
      </c>
    </row>
    <row r="13" spans="1:3" ht="15.5" x14ac:dyDescent="0.35">
      <c r="A13" s="45" t="s">
        <v>43</v>
      </c>
      <c r="B13" s="47" t="s">
        <v>33</v>
      </c>
      <c r="C13" s="48">
        <v>10</v>
      </c>
    </row>
    <row r="14" spans="1:3" ht="29" x14ac:dyDescent="0.35">
      <c r="A14" s="45" t="s">
        <v>44</v>
      </c>
      <c r="B14" s="47" t="s">
        <v>33</v>
      </c>
      <c r="C14" s="48">
        <v>1</v>
      </c>
    </row>
    <row r="15" spans="1:3" ht="29" x14ac:dyDescent="0.35">
      <c r="A15" s="45" t="s">
        <v>45</v>
      </c>
      <c r="B15" s="47" t="s">
        <v>33</v>
      </c>
      <c r="C15" s="48">
        <v>1</v>
      </c>
    </row>
    <row r="16" spans="1:3" ht="29" x14ac:dyDescent="0.35">
      <c r="A16" s="45" t="s">
        <v>46</v>
      </c>
      <c r="B16" s="47" t="s">
        <v>33</v>
      </c>
      <c r="C16" s="48">
        <v>1</v>
      </c>
    </row>
    <row r="17" spans="1:3" ht="29" x14ac:dyDescent="0.35">
      <c r="A17" s="45" t="s">
        <v>47</v>
      </c>
      <c r="B17" s="47" t="s">
        <v>33</v>
      </c>
      <c r="C17" s="48">
        <v>1</v>
      </c>
    </row>
    <row r="18" spans="1:3" ht="29" x14ac:dyDescent="0.35">
      <c r="A18" s="45" t="s">
        <v>48</v>
      </c>
      <c r="B18" s="47" t="s">
        <v>33</v>
      </c>
      <c r="C18" s="48">
        <v>1</v>
      </c>
    </row>
    <row r="19" spans="1:3" ht="15.5" x14ac:dyDescent="0.35">
      <c r="A19" s="45" t="s">
        <v>49</v>
      </c>
      <c r="B19" s="47" t="s">
        <v>33</v>
      </c>
      <c r="C19" s="48">
        <v>5</v>
      </c>
    </row>
    <row r="20" spans="1:3" ht="15.5" x14ac:dyDescent="0.35">
      <c r="A20" s="45" t="s">
        <v>50</v>
      </c>
      <c r="B20" s="47" t="s">
        <v>33</v>
      </c>
      <c r="C20" s="48">
        <v>5</v>
      </c>
    </row>
    <row r="21" spans="1:3" ht="15.5" x14ac:dyDescent="0.35">
      <c r="A21" s="45" t="s">
        <v>51</v>
      </c>
      <c r="B21" s="47" t="s">
        <v>33</v>
      </c>
      <c r="C21" s="48">
        <v>5</v>
      </c>
    </row>
    <row r="22" spans="1:3" ht="15.5" x14ac:dyDescent="0.35">
      <c r="A22" s="45" t="s">
        <v>52</v>
      </c>
      <c r="B22" s="47" t="s">
        <v>33</v>
      </c>
      <c r="C22" s="48">
        <v>20</v>
      </c>
    </row>
    <row r="23" spans="1:3" ht="15.5" x14ac:dyDescent="0.35">
      <c r="A23" s="45" t="s">
        <v>53</v>
      </c>
      <c r="B23" s="47" t="s">
        <v>33</v>
      </c>
      <c r="C23" s="48">
        <v>10</v>
      </c>
    </row>
    <row r="24" spans="1:3" ht="29" x14ac:dyDescent="0.35">
      <c r="A24" s="45" t="s">
        <v>54</v>
      </c>
      <c r="B24" s="47" t="s">
        <v>33</v>
      </c>
      <c r="C24" s="48">
        <v>5</v>
      </c>
    </row>
    <row r="25" spans="1:3" ht="15.5" x14ac:dyDescent="0.35">
      <c r="A25" s="45" t="s">
        <v>55</v>
      </c>
      <c r="B25" s="47" t="s">
        <v>33</v>
      </c>
      <c r="C25" s="48">
        <v>50</v>
      </c>
    </row>
    <row r="26" spans="1:3" ht="15.5" x14ac:dyDescent="0.35">
      <c r="A26" s="45" t="s">
        <v>56</v>
      </c>
      <c r="B26" s="47" t="s">
        <v>33</v>
      </c>
      <c r="C26" s="48">
        <v>50</v>
      </c>
    </row>
    <row r="27" spans="1:3" ht="15.5" x14ac:dyDescent="0.35">
      <c r="A27" s="45" t="s">
        <v>57</v>
      </c>
      <c r="B27" s="47" t="s">
        <v>33</v>
      </c>
      <c r="C27" s="48">
        <v>50</v>
      </c>
    </row>
    <row r="28" spans="1:3" ht="87" x14ac:dyDescent="0.35">
      <c r="A28" s="45" t="s">
        <v>58</v>
      </c>
      <c r="B28" s="47" t="s">
        <v>33</v>
      </c>
      <c r="C28" s="49">
        <v>20</v>
      </c>
    </row>
    <row r="29" spans="1:3" ht="15.5" x14ac:dyDescent="0.35">
      <c r="A29" s="45" t="s">
        <v>59</v>
      </c>
      <c r="B29" s="47" t="s">
        <v>33</v>
      </c>
      <c r="C29" s="48">
        <v>300</v>
      </c>
    </row>
    <row r="30" spans="1:3" ht="29" x14ac:dyDescent="0.35">
      <c r="A30" s="45" t="s">
        <v>60</v>
      </c>
      <c r="B30" s="47" t="s">
        <v>29</v>
      </c>
      <c r="C30" s="48">
        <v>600</v>
      </c>
    </row>
    <row r="31" spans="1:3" ht="29" x14ac:dyDescent="0.35">
      <c r="A31" s="45" t="s">
        <v>61</v>
      </c>
      <c r="B31" s="47" t="s">
        <v>29</v>
      </c>
      <c r="C31" s="50">
        <v>1500</v>
      </c>
    </row>
    <row r="32" spans="1:3" ht="29" x14ac:dyDescent="0.35">
      <c r="A32" s="45" t="s">
        <v>62</v>
      </c>
      <c r="B32" s="47" t="s">
        <v>29</v>
      </c>
      <c r="C32" s="48">
        <v>600</v>
      </c>
    </row>
    <row r="33" spans="1:3" ht="29" x14ac:dyDescent="0.35">
      <c r="A33" s="45" t="s">
        <v>63</v>
      </c>
      <c r="B33" s="47" t="s">
        <v>29</v>
      </c>
      <c r="C33" s="48">
        <v>600</v>
      </c>
    </row>
    <row r="34" spans="1:3" ht="29" x14ac:dyDescent="0.35">
      <c r="A34" s="45" t="s">
        <v>64</v>
      </c>
      <c r="B34" s="47" t="s">
        <v>29</v>
      </c>
      <c r="C34" s="48">
        <v>600</v>
      </c>
    </row>
    <row r="35" spans="1:3" ht="29" x14ac:dyDescent="0.35">
      <c r="A35" s="45" t="s">
        <v>65</v>
      </c>
      <c r="B35" s="47" t="s">
        <v>29</v>
      </c>
      <c r="C35" s="48">
        <v>600</v>
      </c>
    </row>
    <row r="36" spans="1:3" ht="43.5" x14ac:dyDescent="0.35">
      <c r="A36" s="45" t="s">
        <v>66</v>
      </c>
      <c r="B36" s="47" t="s">
        <v>33</v>
      </c>
      <c r="C36" s="48">
        <v>10</v>
      </c>
    </row>
    <row r="37" spans="1:3" ht="43.5" x14ac:dyDescent="0.35">
      <c r="A37" s="45" t="s">
        <v>67</v>
      </c>
      <c r="B37" s="47" t="s">
        <v>33</v>
      </c>
      <c r="C37" s="49">
        <v>3</v>
      </c>
    </row>
    <row r="38" spans="1:3" ht="29" x14ac:dyDescent="0.35">
      <c r="A38" s="45" t="s">
        <v>68</v>
      </c>
      <c r="B38" s="47" t="s">
        <v>33</v>
      </c>
      <c r="C38" s="48">
        <v>20</v>
      </c>
    </row>
    <row r="39" spans="1:3" ht="29" x14ac:dyDescent="0.35">
      <c r="A39" s="45" t="s">
        <v>69</v>
      </c>
      <c r="B39" s="47" t="s">
        <v>33</v>
      </c>
      <c r="C39" s="49">
        <v>20</v>
      </c>
    </row>
    <row r="40" spans="1:3" ht="29" x14ac:dyDescent="0.35">
      <c r="A40" s="45" t="s">
        <v>70</v>
      </c>
      <c r="B40" s="47" t="s">
        <v>33</v>
      </c>
      <c r="C40" s="48">
        <v>20</v>
      </c>
    </row>
    <row r="41" spans="1:3" ht="29" x14ac:dyDescent="0.35">
      <c r="A41" s="45" t="s">
        <v>71</v>
      </c>
      <c r="B41" s="47" t="s">
        <v>33</v>
      </c>
      <c r="C41" s="48">
        <v>20</v>
      </c>
    </row>
    <row r="42" spans="1:3" ht="29" x14ac:dyDescent="0.35">
      <c r="A42" s="45" t="s">
        <v>72</v>
      </c>
      <c r="B42" s="47" t="s">
        <v>33</v>
      </c>
      <c r="C42" s="48">
        <v>5</v>
      </c>
    </row>
    <row r="43" spans="1:3" ht="29" x14ac:dyDescent="0.35">
      <c r="A43" s="45" t="s">
        <v>73</v>
      </c>
      <c r="B43" s="47" t="s">
        <v>33</v>
      </c>
      <c r="C43" s="48">
        <v>35</v>
      </c>
    </row>
    <row r="44" spans="1:3" ht="29" x14ac:dyDescent="0.35">
      <c r="A44" s="45" t="s">
        <v>74</v>
      </c>
      <c r="B44" s="47" t="s">
        <v>33</v>
      </c>
      <c r="C44" s="48">
        <v>6</v>
      </c>
    </row>
    <row r="45" spans="1:3" ht="15.5" x14ac:dyDescent="0.35">
      <c r="A45" s="45" t="s">
        <v>75</v>
      </c>
      <c r="B45" s="47" t="s">
        <v>29</v>
      </c>
      <c r="C45" s="48">
        <v>500</v>
      </c>
    </row>
    <row r="46" spans="1:3" ht="15.5" x14ac:dyDescent="0.35">
      <c r="A46" s="45" t="s">
        <v>76</v>
      </c>
      <c r="B46" s="47" t="s">
        <v>29</v>
      </c>
      <c r="C46" s="48">
        <v>200</v>
      </c>
    </row>
    <row r="47" spans="1:3" ht="29" x14ac:dyDescent="0.35">
      <c r="A47" s="45" t="s">
        <v>77</v>
      </c>
      <c r="B47" s="47" t="s">
        <v>33</v>
      </c>
      <c r="C47" s="48">
        <v>100</v>
      </c>
    </row>
    <row r="48" spans="1:3" ht="15.5" x14ac:dyDescent="0.35">
      <c r="A48" s="45" t="s">
        <v>78</v>
      </c>
      <c r="B48" s="47" t="s">
        <v>29</v>
      </c>
      <c r="C48" s="48">
        <v>300</v>
      </c>
    </row>
    <row r="49" spans="1:3" ht="29" x14ac:dyDescent="0.35">
      <c r="A49" s="45" t="s">
        <v>79</v>
      </c>
      <c r="B49" s="47" t="s">
        <v>33</v>
      </c>
      <c r="C49" s="48">
        <v>250</v>
      </c>
    </row>
    <row r="50" spans="1:3" ht="15.5" x14ac:dyDescent="0.35">
      <c r="A50" s="45" t="s">
        <v>80</v>
      </c>
      <c r="B50" s="47" t="s">
        <v>33</v>
      </c>
      <c r="C50" s="48">
        <v>15</v>
      </c>
    </row>
    <row r="51" spans="1:3" ht="15.5" x14ac:dyDescent="0.35">
      <c r="A51" s="45" t="s">
        <v>81</v>
      </c>
      <c r="B51" s="47" t="s">
        <v>33</v>
      </c>
      <c r="C51" s="50">
        <v>2</v>
      </c>
    </row>
    <row r="52" spans="1:3" ht="15.5" x14ac:dyDescent="0.35">
      <c r="A52" s="45" t="s">
        <v>82</v>
      </c>
      <c r="B52" s="47" t="s">
        <v>33</v>
      </c>
      <c r="C52" s="48">
        <v>50</v>
      </c>
    </row>
    <row r="53" spans="1:3" ht="26" x14ac:dyDescent="0.35">
      <c r="A53" s="46" t="s">
        <v>83</v>
      </c>
      <c r="B53" s="47" t="s">
        <v>33</v>
      </c>
      <c r="C53" s="48">
        <v>15</v>
      </c>
    </row>
    <row r="54" spans="1:3" ht="15.5" x14ac:dyDescent="0.35">
      <c r="A54" s="45" t="s">
        <v>84</v>
      </c>
      <c r="B54" s="47" t="s">
        <v>29</v>
      </c>
      <c r="C54" s="48">
        <v>30</v>
      </c>
    </row>
    <row r="55" spans="1:3" ht="15.5" x14ac:dyDescent="0.35">
      <c r="A55" s="45" t="s">
        <v>85</v>
      </c>
      <c r="B55" s="47" t="s">
        <v>33</v>
      </c>
      <c r="C55" s="48">
        <v>15</v>
      </c>
    </row>
    <row r="56" spans="1:3" ht="15.5" x14ac:dyDescent="0.35">
      <c r="A56" s="45" t="s">
        <v>86</v>
      </c>
      <c r="B56" s="47" t="s">
        <v>33</v>
      </c>
      <c r="C56" s="48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53125" defaultRowHeight="14.5" x14ac:dyDescent="0.35"/>
  <cols>
    <col min="1" max="1" width="87.7265625" customWidth="1"/>
    <col min="3" max="3" width="25.453125" customWidth="1"/>
  </cols>
  <sheetData>
    <row r="1" spans="1:3" x14ac:dyDescent="0.35">
      <c r="A1" t="s">
        <v>87</v>
      </c>
      <c r="B1" t="s">
        <v>88</v>
      </c>
      <c r="C1" t="s">
        <v>89</v>
      </c>
    </row>
    <row r="2" spans="1:3" x14ac:dyDescent="0.35">
      <c r="A2" t="s">
        <v>90</v>
      </c>
      <c r="B2" t="s">
        <v>91</v>
      </c>
      <c r="C2" s="28">
        <v>1000</v>
      </c>
    </row>
    <row r="3" spans="1:3" x14ac:dyDescent="0.35">
      <c r="A3" t="s">
        <v>92</v>
      </c>
      <c r="B3" t="s">
        <v>91</v>
      </c>
      <c r="C3" s="28">
        <v>500</v>
      </c>
    </row>
    <row r="4" spans="1:3" x14ac:dyDescent="0.35">
      <c r="A4" t="s">
        <v>93</v>
      </c>
      <c r="B4" t="s">
        <v>91</v>
      </c>
      <c r="C4" s="28">
        <v>500</v>
      </c>
    </row>
    <row r="5" spans="1:3" x14ac:dyDescent="0.35">
      <c r="A5" t="s">
        <v>94</v>
      </c>
      <c r="B5" t="s">
        <v>95</v>
      </c>
      <c r="C5" s="28">
        <v>320</v>
      </c>
    </row>
    <row r="6" spans="1:3" x14ac:dyDescent="0.35">
      <c r="A6" t="s">
        <v>96</v>
      </c>
      <c r="B6" t="s">
        <v>95</v>
      </c>
      <c r="C6" s="28">
        <v>160</v>
      </c>
    </row>
    <row r="7" spans="1:3" x14ac:dyDescent="0.35">
      <c r="A7" t="s">
        <v>97</v>
      </c>
      <c r="B7" t="s">
        <v>95</v>
      </c>
      <c r="C7" s="28">
        <v>10</v>
      </c>
    </row>
    <row r="8" spans="1:3" x14ac:dyDescent="0.35">
      <c r="A8" t="s">
        <v>98</v>
      </c>
      <c r="B8" t="s">
        <v>95</v>
      </c>
      <c r="C8" s="28">
        <v>10</v>
      </c>
    </row>
    <row r="9" spans="1:3" x14ac:dyDescent="0.35">
      <c r="A9" t="s">
        <v>99</v>
      </c>
      <c r="B9" t="s">
        <v>95</v>
      </c>
      <c r="C9" s="28">
        <v>10</v>
      </c>
    </row>
    <row r="10" spans="1:3" x14ac:dyDescent="0.35">
      <c r="A10" t="s">
        <v>100</v>
      </c>
      <c r="B10" t="s">
        <v>95</v>
      </c>
      <c r="C10" s="28">
        <v>15</v>
      </c>
    </row>
    <row r="11" spans="1:3" x14ac:dyDescent="0.35">
      <c r="A11" t="s">
        <v>101</v>
      </c>
      <c r="B11" t="s">
        <v>95</v>
      </c>
      <c r="C11" s="28">
        <v>1</v>
      </c>
    </row>
    <row r="12" spans="1:3" x14ac:dyDescent="0.35">
      <c r="A12" t="s">
        <v>102</v>
      </c>
      <c r="B12" t="s">
        <v>95</v>
      </c>
      <c r="C12" s="28">
        <v>2</v>
      </c>
    </row>
    <row r="13" spans="1:3" x14ac:dyDescent="0.35">
      <c r="A13" t="s">
        <v>103</v>
      </c>
      <c r="B13" t="s">
        <v>95</v>
      </c>
      <c r="C13" s="28">
        <v>2</v>
      </c>
    </row>
    <row r="14" spans="1:3" x14ac:dyDescent="0.35">
      <c r="A14" t="s">
        <v>104</v>
      </c>
      <c r="B14" t="s">
        <v>95</v>
      </c>
      <c r="C14" s="28">
        <v>2</v>
      </c>
    </row>
    <row r="15" spans="1:3" x14ac:dyDescent="0.35">
      <c r="A15" t="s">
        <v>105</v>
      </c>
      <c r="B15" t="s">
        <v>106</v>
      </c>
      <c r="C15" s="28">
        <v>15</v>
      </c>
    </row>
    <row r="16" spans="1:3" x14ac:dyDescent="0.35">
      <c r="A16" t="s">
        <v>107</v>
      </c>
      <c r="B16" t="s">
        <v>95</v>
      </c>
      <c r="C16" s="28">
        <v>10</v>
      </c>
    </row>
    <row r="17" spans="1:3" x14ac:dyDescent="0.35">
      <c r="A17" t="s">
        <v>108</v>
      </c>
      <c r="B17" t="s">
        <v>95</v>
      </c>
      <c r="C17" s="28">
        <v>500</v>
      </c>
    </row>
    <row r="18" spans="1:3" x14ac:dyDescent="0.35">
      <c r="A18" t="s">
        <v>109</v>
      </c>
      <c r="B18" t="s">
        <v>95</v>
      </c>
      <c r="C18" s="28">
        <v>10</v>
      </c>
    </row>
    <row r="19" spans="1:3" x14ac:dyDescent="0.35">
      <c r="A19" t="s">
        <v>110</v>
      </c>
      <c r="B19" t="s">
        <v>95</v>
      </c>
      <c r="C19" s="28">
        <v>2</v>
      </c>
    </row>
    <row r="20" spans="1:3" x14ac:dyDescent="0.35">
      <c r="A20" t="s">
        <v>111</v>
      </c>
      <c r="B20" t="s">
        <v>95</v>
      </c>
      <c r="C20" s="28">
        <v>2</v>
      </c>
    </row>
    <row r="21" spans="1:3" x14ac:dyDescent="0.35">
      <c r="A21" t="s">
        <v>112</v>
      </c>
      <c r="B21" t="s">
        <v>95</v>
      </c>
      <c r="C21" s="28">
        <v>5</v>
      </c>
    </row>
    <row r="22" spans="1:3" x14ac:dyDescent="0.35">
      <c r="A22" t="s">
        <v>113</v>
      </c>
      <c r="B22" t="s">
        <v>95</v>
      </c>
      <c r="C22" s="28">
        <v>5</v>
      </c>
    </row>
    <row r="23" spans="1:3" x14ac:dyDescent="0.35">
      <c r="A23" t="s">
        <v>114</v>
      </c>
      <c r="B23" t="s">
        <v>95</v>
      </c>
      <c r="C23" s="28">
        <v>5</v>
      </c>
    </row>
    <row r="24" spans="1:3" x14ac:dyDescent="0.35">
      <c r="A24" t="s">
        <v>115</v>
      </c>
      <c r="B24" t="s">
        <v>95</v>
      </c>
      <c r="C24" s="28">
        <v>40</v>
      </c>
    </row>
    <row r="25" spans="1:3" x14ac:dyDescent="0.35">
      <c r="A25" t="s">
        <v>116</v>
      </c>
      <c r="B25" t="s">
        <v>95</v>
      </c>
      <c r="C25" s="28">
        <v>5</v>
      </c>
    </row>
    <row r="26" spans="1:3" x14ac:dyDescent="0.35">
      <c r="A26" t="s">
        <v>117</v>
      </c>
      <c r="B26" t="s">
        <v>95</v>
      </c>
      <c r="C26" s="28">
        <v>10</v>
      </c>
    </row>
    <row r="27" spans="1:3" x14ac:dyDescent="0.35">
      <c r="A27" t="s">
        <v>118</v>
      </c>
      <c r="B27" t="s">
        <v>95</v>
      </c>
      <c r="C27" s="28">
        <v>20</v>
      </c>
    </row>
    <row r="28" spans="1:3" x14ac:dyDescent="0.35">
      <c r="A28" t="s">
        <v>119</v>
      </c>
      <c r="B28" t="s">
        <v>95</v>
      </c>
      <c r="C28" s="28">
        <v>10</v>
      </c>
    </row>
    <row r="29" spans="1:3" x14ac:dyDescent="0.35">
      <c r="A29" t="s">
        <v>120</v>
      </c>
      <c r="B29" t="s">
        <v>95</v>
      </c>
      <c r="C29" s="28">
        <v>5</v>
      </c>
    </row>
    <row r="30" spans="1:3" x14ac:dyDescent="0.35">
      <c r="A30" t="s">
        <v>121</v>
      </c>
      <c r="B30" t="s">
        <v>95</v>
      </c>
      <c r="C30" s="28">
        <v>30</v>
      </c>
    </row>
    <row r="31" spans="1:3" x14ac:dyDescent="0.35">
      <c r="A31" t="s">
        <v>122</v>
      </c>
      <c r="B31" t="s">
        <v>95</v>
      </c>
      <c r="C31" s="28">
        <v>500</v>
      </c>
    </row>
    <row r="32" spans="1:3" x14ac:dyDescent="0.35">
      <c r="A32" t="s">
        <v>123</v>
      </c>
      <c r="B32" t="s">
        <v>91</v>
      </c>
      <c r="C32" s="28">
        <v>700</v>
      </c>
    </row>
    <row r="33" spans="1:3" x14ac:dyDescent="0.35">
      <c r="A33" t="s">
        <v>124</v>
      </c>
      <c r="B33" t="s">
        <v>91</v>
      </c>
      <c r="C33" s="28">
        <v>1000</v>
      </c>
    </row>
    <row r="34" spans="1:3" x14ac:dyDescent="0.35">
      <c r="A34" t="s">
        <v>125</v>
      </c>
      <c r="B34" t="s">
        <v>91</v>
      </c>
      <c r="C34" s="28">
        <v>700</v>
      </c>
    </row>
    <row r="35" spans="1:3" x14ac:dyDescent="0.35">
      <c r="A35" t="s">
        <v>126</v>
      </c>
      <c r="B35" t="s">
        <v>91</v>
      </c>
      <c r="C35" s="28">
        <v>700</v>
      </c>
    </row>
    <row r="36" spans="1:3" x14ac:dyDescent="0.35">
      <c r="A36" t="s">
        <v>127</v>
      </c>
      <c r="B36" t="s">
        <v>91</v>
      </c>
      <c r="C36" s="28">
        <v>700</v>
      </c>
    </row>
    <row r="37" spans="1:3" x14ac:dyDescent="0.35">
      <c r="A37" t="s">
        <v>128</v>
      </c>
      <c r="B37" t="s">
        <v>91</v>
      </c>
      <c r="C37" s="28">
        <v>400</v>
      </c>
    </row>
    <row r="38" spans="1:3" x14ac:dyDescent="0.35">
      <c r="A38" t="s">
        <v>129</v>
      </c>
      <c r="B38" t="s">
        <v>95</v>
      </c>
      <c r="C38" s="28">
        <v>5</v>
      </c>
    </row>
    <row r="39" spans="1:3" x14ac:dyDescent="0.35">
      <c r="A39" t="s">
        <v>130</v>
      </c>
      <c r="B39" t="s">
        <v>95</v>
      </c>
      <c r="C39" s="28">
        <v>10</v>
      </c>
    </row>
    <row r="40" spans="1:3" x14ac:dyDescent="0.35">
      <c r="A40" t="s">
        <v>131</v>
      </c>
      <c r="B40" t="s">
        <v>95</v>
      </c>
      <c r="C40" s="28">
        <v>40</v>
      </c>
    </row>
    <row r="41" spans="1:3" x14ac:dyDescent="0.35">
      <c r="A41" t="s">
        <v>132</v>
      </c>
      <c r="B41" t="s">
        <v>95</v>
      </c>
      <c r="C41" s="28">
        <v>35</v>
      </c>
    </row>
    <row r="42" spans="1:3" x14ac:dyDescent="0.35">
      <c r="A42" t="s">
        <v>133</v>
      </c>
      <c r="B42" t="s">
        <v>95</v>
      </c>
      <c r="C42" s="28">
        <v>40</v>
      </c>
    </row>
    <row r="43" spans="1:3" x14ac:dyDescent="0.35">
      <c r="A43" t="s">
        <v>134</v>
      </c>
      <c r="B43" t="s">
        <v>95</v>
      </c>
      <c r="C43" s="28">
        <v>20</v>
      </c>
    </row>
    <row r="44" spans="1:3" x14ac:dyDescent="0.35">
      <c r="A44" t="s">
        <v>135</v>
      </c>
      <c r="B44" t="s">
        <v>95</v>
      </c>
      <c r="C44" s="28">
        <v>15</v>
      </c>
    </row>
    <row r="45" spans="1:3" x14ac:dyDescent="0.35">
      <c r="A45" t="s">
        <v>136</v>
      </c>
      <c r="B45" t="s">
        <v>91</v>
      </c>
      <c r="C45" s="28">
        <v>500</v>
      </c>
    </row>
    <row r="46" spans="1:3" x14ac:dyDescent="0.35">
      <c r="A46" t="s">
        <v>137</v>
      </c>
      <c r="B46" t="s">
        <v>91</v>
      </c>
      <c r="C46" s="28">
        <v>200</v>
      </c>
    </row>
    <row r="47" spans="1:3" x14ac:dyDescent="0.35">
      <c r="A47" t="s">
        <v>138</v>
      </c>
      <c r="B47" t="s">
        <v>91</v>
      </c>
      <c r="C47" s="28">
        <v>200</v>
      </c>
    </row>
    <row r="48" spans="1:3" x14ac:dyDescent="0.35">
      <c r="A48" t="s">
        <v>139</v>
      </c>
      <c r="B48" t="s">
        <v>95</v>
      </c>
      <c r="C48" s="28">
        <v>500</v>
      </c>
    </row>
    <row r="49" spans="1:3" x14ac:dyDescent="0.35">
      <c r="A49" t="s">
        <v>140</v>
      </c>
      <c r="B49" t="s">
        <v>141</v>
      </c>
      <c r="C49" s="28">
        <v>76</v>
      </c>
    </row>
    <row r="50" spans="1:3" x14ac:dyDescent="0.35">
      <c r="A50" t="s">
        <v>142</v>
      </c>
      <c r="B50" t="s">
        <v>95</v>
      </c>
      <c r="C50" s="28">
        <v>500</v>
      </c>
    </row>
    <row r="51" spans="1:3" x14ac:dyDescent="0.35">
      <c r="A51" t="s">
        <v>143</v>
      </c>
      <c r="B51" t="s">
        <v>144</v>
      </c>
      <c r="C51" s="28">
        <v>20</v>
      </c>
    </row>
    <row r="52" spans="1:3" x14ac:dyDescent="0.35">
      <c r="A52" t="s">
        <v>145</v>
      </c>
      <c r="B52" t="s">
        <v>95</v>
      </c>
      <c r="C52" s="28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53125" defaultRowHeight="14.5" x14ac:dyDescent="0.35"/>
  <cols>
    <col min="4" max="4" width="35" customWidth="1"/>
  </cols>
  <sheetData>
    <row r="1" spans="1:4" x14ac:dyDescent="0.35">
      <c r="A1" s="9" t="s">
        <v>146</v>
      </c>
      <c r="B1" s="10" t="s">
        <v>147</v>
      </c>
      <c r="C1" s="9" t="s">
        <v>148</v>
      </c>
      <c r="D1" s="9" t="s">
        <v>149</v>
      </c>
    </row>
    <row r="2" spans="1:4" ht="43.5" x14ac:dyDescent="0.35">
      <c r="A2" s="11">
        <v>1</v>
      </c>
      <c r="B2" s="11">
        <v>50</v>
      </c>
      <c r="C2" s="12" t="s">
        <v>150</v>
      </c>
      <c r="D2" s="21" t="s">
        <v>151</v>
      </c>
    </row>
    <row r="3" spans="1:4" ht="43.5" x14ac:dyDescent="0.35">
      <c r="A3" s="11">
        <v>2</v>
      </c>
      <c r="B3" s="13">
        <v>1000</v>
      </c>
      <c r="C3" s="12" t="s">
        <v>150</v>
      </c>
      <c r="D3" s="20" t="s">
        <v>152</v>
      </c>
    </row>
    <row r="4" spans="1:4" ht="43.5" x14ac:dyDescent="0.35">
      <c r="A4" s="11">
        <v>3</v>
      </c>
      <c r="B4" s="14">
        <v>500</v>
      </c>
      <c r="C4" s="12" t="s">
        <v>150</v>
      </c>
      <c r="D4" s="20" t="s">
        <v>153</v>
      </c>
    </row>
    <row r="5" spans="1:4" x14ac:dyDescent="0.35">
      <c r="A5" s="15">
        <v>4</v>
      </c>
      <c r="B5" s="15">
        <v>50</v>
      </c>
      <c r="C5" s="16" t="s">
        <v>150</v>
      </c>
      <c r="D5" s="17" t="s">
        <v>154</v>
      </c>
    </row>
    <row r="6" spans="1:4" x14ac:dyDescent="0.35">
      <c r="A6" s="15">
        <v>5</v>
      </c>
      <c r="B6" s="15">
        <v>50</v>
      </c>
      <c r="C6" s="16" t="s">
        <v>150</v>
      </c>
      <c r="D6" s="17" t="s">
        <v>155</v>
      </c>
    </row>
    <row r="7" spans="1:4" x14ac:dyDescent="0.35">
      <c r="A7" s="15">
        <v>6</v>
      </c>
      <c r="B7" s="15">
        <v>50</v>
      </c>
      <c r="C7" s="16" t="s">
        <v>150</v>
      </c>
      <c r="D7" s="17" t="s">
        <v>156</v>
      </c>
    </row>
    <row r="8" spans="1:4" x14ac:dyDescent="0.35">
      <c r="A8" s="15">
        <v>7</v>
      </c>
      <c r="B8" s="15">
        <v>50</v>
      </c>
      <c r="C8" s="16" t="s">
        <v>150</v>
      </c>
      <c r="D8" s="17" t="s">
        <v>157</v>
      </c>
    </row>
    <row r="9" spans="1:4" x14ac:dyDescent="0.35">
      <c r="A9" s="15">
        <v>8</v>
      </c>
      <c r="B9" s="15">
        <v>50</v>
      </c>
      <c r="C9" s="16" t="s">
        <v>150</v>
      </c>
      <c r="D9" s="17" t="s">
        <v>158</v>
      </c>
    </row>
    <row r="10" spans="1:4" x14ac:dyDescent="0.35">
      <c r="A10" s="15">
        <v>9</v>
      </c>
      <c r="B10" s="18">
        <v>2000</v>
      </c>
      <c r="C10" s="16" t="s">
        <v>150</v>
      </c>
      <c r="D10" s="17" t="s">
        <v>159</v>
      </c>
    </row>
    <row r="11" spans="1:4" x14ac:dyDescent="0.35">
      <c r="A11" s="15">
        <v>10</v>
      </c>
      <c r="B11" s="19">
        <v>400</v>
      </c>
      <c r="C11" s="16" t="s">
        <v>150</v>
      </c>
      <c r="D11" s="17" t="s">
        <v>160</v>
      </c>
    </row>
    <row r="12" spans="1:4" ht="72.5" x14ac:dyDescent="0.35">
      <c r="A12" s="11">
        <v>11</v>
      </c>
      <c r="B12" s="11">
        <v>50</v>
      </c>
      <c r="C12" s="12" t="s">
        <v>161</v>
      </c>
      <c r="D12" s="20" t="s">
        <v>162</v>
      </c>
    </row>
    <row r="13" spans="1:4" x14ac:dyDescent="0.35">
      <c r="A13" s="15">
        <v>12</v>
      </c>
      <c r="B13" s="15">
        <v>20</v>
      </c>
      <c r="C13" s="16" t="s">
        <v>161</v>
      </c>
      <c r="D13" s="17" t="s">
        <v>163</v>
      </c>
    </row>
    <row r="14" spans="1:4" x14ac:dyDescent="0.35">
      <c r="A14" s="15">
        <v>13</v>
      </c>
      <c r="B14" s="15">
        <v>20</v>
      </c>
      <c r="C14" s="16" t="s">
        <v>161</v>
      </c>
      <c r="D14" s="17" t="s">
        <v>164</v>
      </c>
    </row>
    <row r="15" spans="1:4" x14ac:dyDescent="0.35">
      <c r="A15" s="15">
        <v>14</v>
      </c>
      <c r="B15" s="15">
        <v>20</v>
      </c>
      <c r="C15" s="16" t="s">
        <v>161</v>
      </c>
      <c r="D15" s="17" t="s">
        <v>165</v>
      </c>
    </row>
    <row r="16" spans="1:4" x14ac:dyDescent="0.35">
      <c r="A16" s="15">
        <v>15</v>
      </c>
      <c r="B16" s="15">
        <v>20</v>
      </c>
      <c r="C16" s="16" t="s">
        <v>161</v>
      </c>
      <c r="D16" s="17" t="s">
        <v>166</v>
      </c>
    </row>
    <row r="17" spans="1:4" ht="58" x14ac:dyDescent="0.35">
      <c r="A17" s="11">
        <v>16</v>
      </c>
      <c r="B17" s="14">
        <v>150</v>
      </c>
      <c r="C17" s="12" t="s">
        <v>150</v>
      </c>
      <c r="D17" s="20" t="s">
        <v>167</v>
      </c>
    </row>
    <row r="18" spans="1:4" ht="58" x14ac:dyDescent="0.35">
      <c r="A18" s="11">
        <v>17</v>
      </c>
      <c r="B18" s="11">
        <v>50</v>
      </c>
      <c r="C18" s="12" t="s">
        <v>150</v>
      </c>
      <c r="D18" s="20" t="s">
        <v>168</v>
      </c>
    </row>
    <row r="19" spans="1:4" ht="89.25" customHeight="1" x14ac:dyDescent="0.35">
      <c r="A19" s="15">
        <v>18</v>
      </c>
      <c r="B19" s="15">
        <v>50</v>
      </c>
      <c r="C19" s="16" t="s">
        <v>150</v>
      </c>
      <c r="D19" s="20" t="s">
        <v>169</v>
      </c>
    </row>
    <row r="20" spans="1:4" ht="58" x14ac:dyDescent="0.35">
      <c r="A20" s="11">
        <v>19</v>
      </c>
      <c r="B20" s="11">
        <v>5</v>
      </c>
      <c r="C20" s="12" t="s">
        <v>150</v>
      </c>
      <c r="D20" s="20" t="s">
        <v>170</v>
      </c>
    </row>
    <row r="21" spans="1:4" ht="58" x14ac:dyDescent="0.35">
      <c r="A21" s="15">
        <v>20</v>
      </c>
      <c r="B21" s="11">
        <v>50</v>
      </c>
      <c r="C21" s="12" t="s">
        <v>150</v>
      </c>
      <c r="D21" s="20" t="s">
        <v>171</v>
      </c>
    </row>
    <row r="22" spans="1:4" x14ac:dyDescent="0.35">
      <c r="A22" s="11">
        <v>21</v>
      </c>
      <c r="B22" s="15">
        <v>50</v>
      </c>
      <c r="C22" s="16" t="s">
        <v>150</v>
      </c>
      <c r="D22" s="17" t="s">
        <v>172</v>
      </c>
    </row>
    <row r="23" spans="1:4" x14ac:dyDescent="0.35">
      <c r="A23" s="15">
        <v>22</v>
      </c>
      <c r="B23" s="15">
        <v>50</v>
      </c>
      <c r="C23" s="16" t="s">
        <v>150</v>
      </c>
      <c r="D23" s="17" t="s">
        <v>173</v>
      </c>
    </row>
    <row r="24" spans="1:4" x14ac:dyDescent="0.35">
      <c r="A24" s="11">
        <v>23</v>
      </c>
      <c r="B24" s="15">
        <v>50</v>
      </c>
      <c r="C24" s="16" t="s">
        <v>150</v>
      </c>
      <c r="D24" s="17" t="s">
        <v>174</v>
      </c>
    </row>
    <row r="25" spans="1:4" x14ac:dyDescent="0.35">
      <c r="A25" s="15">
        <v>24</v>
      </c>
      <c r="B25" s="15">
        <v>50</v>
      </c>
      <c r="C25" s="16" t="s">
        <v>150</v>
      </c>
      <c r="D25" s="17" t="s">
        <v>175</v>
      </c>
    </row>
    <row r="26" spans="1:4" x14ac:dyDescent="0.35">
      <c r="A26" s="11">
        <v>25</v>
      </c>
      <c r="B26" s="15">
        <v>10</v>
      </c>
      <c r="C26" s="16" t="s">
        <v>176</v>
      </c>
      <c r="D26" s="17" t="s">
        <v>177</v>
      </c>
    </row>
    <row r="27" spans="1:4" ht="58" x14ac:dyDescent="0.35">
      <c r="A27" s="15">
        <v>26</v>
      </c>
      <c r="B27" s="11">
        <v>500</v>
      </c>
      <c r="C27" s="12" t="s">
        <v>150</v>
      </c>
      <c r="D27" s="20" t="s">
        <v>178</v>
      </c>
    </row>
    <row r="28" spans="1:4" x14ac:dyDescent="0.35">
      <c r="A28" s="11">
        <v>27</v>
      </c>
      <c r="B28" s="15">
        <v>50</v>
      </c>
      <c r="C28" s="16" t="s">
        <v>150</v>
      </c>
      <c r="D28" s="17" t="s">
        <v>179</v>
      </c>
    </row>
    <row r="29" spans="1:4" x14ac:dyDescent="0.35">
      <c r="A29" s="15">
        <v>28</v>
      </c>
      <c r="B29" s="15">
        <v>50</v>
      </c>
      <c r="C29" s="16" t="s">
        <v>150</v>
      </c>
      <c r="D29" s="17" t="s">
        <v>180</v>
      </c>
    </row>
    <row r="30" spans="1:4" x14ac:dyDescent="0.35">
      <c r="A30" s="11">
        <v>29</v>
      </c>
      <c r="B30" s="15">
        <v>50</v>
      </c>
      <c r="C30" s="16" t="s">
        <v>150</v>
      </c>
      <c r="D30" s="17" t="s">
        <v>181</v>
      </c>
    </row>
    <row r="31" spans="1:4" x14ac:dyDescent="0.35">
      <c r="A31" s="15">
        <v>30</v>
      </c>
      <c r="B31" s="15">
        <v>50</v>
      </c>
      <c r="C31" s="16" t="s">
        <v>150</v>
      </c>
      <c r="D31" s="17" t="s">
        <v>182</v>
      </c>
    </row>
    <row r="32" spans="1:4" ht="43.5" x14ac:dyDescent="0.35">
      <c r="A32" s="11">
        <v>31</v>
      </c>
      <c r="B32" s="11">
        <v>500</v>
      </c>
      <c r="C32" s="12" t="s">
        <v>150</v>
      </c>
      <c r="D32" s="20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B46E77-FCF2-4C05-9E43-F37F4E66D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2024-09-16T17:04:59Z</cp:lastPrinted>
  <dcterms:created xsi:type="dcterms:W3CDTF">2014-12-15T12:59:31Z</dcterms:created>
  <dcterms:modified xsi:type="dcterms:W3CDTF">2024-09-16T17:10:52Z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