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 - Poder Judicial RD\Procesos Activos\CSM-2022-244 ADQUISICIÓN DE DIVERSOS INSTRUMENTOS MUSICALES PARA EL CORO PJ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5" l="1"/>
  <c r="M16" i="5" l="1"/>
  <c r="J16" i="5"/>
  <c r="L16" i="5" s="1"/>
  <c r="N16" i="5" s="1"/>
  <c r="M15" i="5"/>
  <c r="J15" i="5"/>
  <c r="M14" i="5"/>
  <c r="J14" i="5"/>
  <c r="M13" i="5"/>
  <c r="J13" i="5"/>
  <c r="L13" i="5" s="1"/>
  <c r="N13" i="5" s="1"/>
  <c r="M12" i="5"/>
  <c r="J12" i="5"/>
  <c r="L12" i="5" s="1"/>
  <c r="N12" i="5" s="1"/>
  <c r="M21" i="5"/>
  <c r="J21" i="5"/>
  <c r="L21" i="5" s="1"/>
  <c r="N21" i="5" s="1"/>
  <c r="M20" i="5"/>
  <c r="J20" i="5"/>
  <c r="K20" i="5" s="1"/>
  <c r="M19" i="5"/>
  <c r="J19" i="5"/>
  <c r="M18" i="5"/>
  <c r="J18" i="5"/>
  <c r="L18" i="5" s="1"/>
  <c r="N18" i="5" s="1"/>
  <c r="M17" i="5"/>
  <c r="J17" i="5"/>
  <c r="L17" i="5" s="1"/>
  <c r="N17" i="5" s="1"/>
  <c r="M22" i="5"/>
  <c r="J22" i="5"/>
  <c r="L22" i="5" l="1"/>
  <c r="N22" i="5" s="1"/>
  <c r="K22" i="5"/>
  <c r="L19" i="5"/>
  <c r="N19" i="5" s="1"/>
  <c r="K19" i="5"/>
  <c r="K14" i="5"/>
  <c r="L14" i="5"/>
  <c r="N14" i="5" s="1"/>
  <c r="K15" i="5"/>
  <c r="L15" i="5"/>
  <c r="N15" i="5" s="1"/>
  <c r="K16" i="5"/>
  <c r="K12" i="5"/>
  <c r="K13" i="5"/>
  <c r="L20" i="5"/>
  <c r="N20" i="5" s="1"/>
  <c r="K18" i="5"/>
  <c r="K17" i="5"/>
  <c r="K21" i="5"/>
  <c r="J23" i="5"/>
  <c r="L23" i="5" s="1"/>
  <c r="N23" i="5" s="1"/>
  <c r="M24" i="5"/>
  <c r="M25" i="5"/>
  <c r="M26" i="5"/>
  <c r="J24" i="5"/>
  <c r="L24" i="5" s="1"/>
  <c r="N24" i="5" s="1"/>
  <c r="J26" i="5"/>
  <c r="L26" i="5" s="1"/>
  <c r="N26" i="5" s="1"/>
  <c r="J25" i="5"/>
  <c r="L25" i="5" s="1"/>
  <c r="N25" i="5" s="1"/>
  <c r="M23" i="5"/>
  <c r="K23" i="5" l="1"/>
  <c r="K26" i="5"/>
  <c r="K25" i="5"/>
  <c r="K24" i="5"/>
  <c r="L28" i="5" l="1"/>
  <c r="L30" i="5"/>
</calcChain>
</file>

<file path=xl/sharedStrings.xml><?xml version="1.0" encoding="utf-8"?>
<sst xmlns="http://schemas.openxmlformats.org/spreadsheetml/2006/main" count="56" uniqueCount="42">
  <si>
    <t>OFERTA ECONÓMICA</t>
  </si>
  <si>
    <t>SNCC.F.033-OFERTA ECONÓMICA</t>
  </si>
  <si>
    <t>Título del Proceso:</t>
  </si>
  <si>
    <t>ADQUISIÓN DE DIVERSOS INSTRUMENTOS PARA EVENTO DE RELANZAMIENTO Y PARTICIPACIONES FUTURAS DEL CORO INSTITUCIONAL DEL PODER JUDICIAL EN LAS ACTIVIDADES CULTURALES</t>
  </si>
  <si>
    <t>No. Expediente:</t>
  </si>
  <si>
    <t>CSM-2022-244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</si>
  <si>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</si>
  <si>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</si>
  <si>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</si>
  <si>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</si>
  <si>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</si>
  <si>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</si>
  <si>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</si>
  <si>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</si>
  <si>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</si>
  <si>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</si>
  <si>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</si>
  <si>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</si>
  <si>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</si>
  <si>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</si>
  <si>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  <family val="1"/>
      </rPr>
      <t xml:space="preserve">Piano Digital: 
</t>
    </r>
    <r>
      <rPr>
        <sz val="11"/>
        <color rgb="FF000000"/>
        <rFont val="Times New Roman"/>
        <family val="1"/>
      </rPr>
      <t xml:space="preserve">Teclado estándar de martillo graduado (GHS), acabado mate en teclas negras. 88 llaves, P-125. Motor de sonido puro CF. Número de polifonía (máx.) 192, número preestablecido de voces 24. Tipos: reverberación (cuatro tipos), Control Acústico Inteligente (IAC), resonancia del amortiguador, mejora de sonido. Funciones: Dual/Layers, Split, Dúo. Capacidad de grabación de 1 canción y 2 tracks.
Capacidad de data: 100 KB por canción (aprox. 11 000 notas). Amplia conexión DC en 12 V, Standard x 2, pedal de sostenido, salida aux, usb a host. Amplificadores 7 W x 2
</t>
    </r>
  </si>
  <si>
    <t>UND</t>
  </si>
  <si>
    <r>
      <rPr>
        <b/>
        <sz val="11"/>
        <color rgb="FF000000"/>
        <rFont val="Times New Roman"/>
        <family val="1"/>
      </rPr>
      <t xml:space="preserve">Fuentes de corriente para Teclados: 
</t>
    </r>
    <r>
      <rPr>
        <sz val="11"/>
        <color rgb="FF000000"/>
        <rFont val="Times New Roman"/>
        <family val="1"/>
      </rPr>
      <t xml:space="preserve">
Debe pertenecer al piano de las especificaciones anterior. Adaptador de CA. PA-150. 240 voltios o más. Construir en fusible de potencia IC, cargador IC &amp; dinámico para carga rápida y sobre protección de la carga. Color: negro</t>
    </r>
  </si>
  <si>
    <r>
      <rPr>
        <b/>
        <sz val="11"/>
        <color theme="1"/>
        <rFont val="Times New Roman"/>
        <family val="1"/>
      </rPr>
      <t xml:space="preserve">Estuche para teclado: 
</t>
    </r>
    <r>
      <rPr>
        <sz val="11"/>
        <color theme="1"/>
        <rFont val="Times New Roman"/>
        <family val="1"/>
      </rPr>
      <t>Estuche Teclado de 88 Notas. Tamaño: Sl 52 X 12 X 7. Color negro con gris</t>
    </r>
  </si>
  <si>
    <r>
      <rPr>
        <b/>
        <sz val="11"/>
        <color theme="1"/>
        <rFont val="Times New Roman"/>
        <family val="1"/>
      </rPr>
      <t xml:space="preserve">Pedestal de Teclado:
</t>
    </r>
    <r>
      <rPr>
        <sz val="11"/>
        <color theme="1"/>
        <rFont val="Times New Roman"/>
        <family val="1"/>
      </rPr>
      <t>Doble X con palanca. Altura: 594 to 946 mm. Peso: 5.8 kg. Material: Acero. Características especiales: Tapa de extremo ajustable para estabilizar el soporte en superficies irregulares. Max. capacidad de carga: 50 kg. Profundidad de apoyo: 350 mm. Ancho de soporte: de 327 a 789 mm</t>
    </r>
  </si>
  <si>
    <r>
      <t xml:space="preserve">Amplificador de teclados: 
</t>
    </r>
    <r>
      <rPr>
        <sz val="11"/>
        <color theme="1"/>
        <rFont val="Times New Roman"/>
        <family val="1"/>
      </rPr>
      <t>50W (vatios). 3 canales de entrada de línea. Entrada auxiliar. KC-80. Woofer de 10 pulgadas. Soporte para un micrófono vocal XLR</t>
    </r>
  </si>
  <si>
    <r>
      <t xml:space="preserve">Atril de orquesta perforado: 
</t>
    </r>
    <r>
      <rPr>
        <sz val="11"/>
        <color theme="1"/>
        <rFont val="Times New Roman"/>
        <family val="1"/>
      </rPr>
      <t>Material: Acero. Altura: Desde 24.01" hasta 42.52". Peso: 6.52 lbs. Color: negro</t>
    </r>
  </si>
  <si>
    <r>
      <rPr>
        <b/>
        <sz val="11"/>
        <color rgb="FF000000"/>
        <rFont val="Times New Roman"/>
        <family val="1"/>
      </rPr>
      <t xml:space="preserve">Pedal de sostenido: 
</t>
    </r>
    <r>
      <rPr>
        <sz val="11"/>
        <color rgb="FF000000"/>
        <rFont val="Times New Roman"/>
        <family val="1"/>
      </rPr>
      <t>Pedal De Sustain. FC-4. Se fija al suelo. Controlador módulos de tono y unidades de percusión.</t>
    </r>
  </si>
  <si>
    <r>
      <t xml:space="preserve">Cable para instrumentos: 
</t>
    </r>
    <r>
      <rPr>
        <sz val="11"/>
        <color theme="1"/>
        <rFont val="Times New Roman"/>
        <family val="1"/>
      </rPr>
      <t>Cable Ts De Línea De 10 Sencillo. Ideal: Guitarra y teclados. Blindaje en espiral del 90%. Conductores de cobre ultrapuros sin oxígeno</t>
    </r>
  </si>
  <si>
    <r>
      <t xml:space="preserve">Micrófono de condensador de gran diafragma: 
</t>
    </r>
    <r>
      <rPr>
        <sz val="11"/>
        <color theme="1"/>
        <rFont val="Times New Roman"/>
        <family val="1"/>
      </rPr>
      <t>Patrón de captación polar cardioide. Captación lateral. Cápsula pulverizada en oro de 1 pulgada (25 mm). Rango de respuesta en frecuencia. Rendimiento de la más alta calidad. Soporte duro y maletín de transporte incluidos. Color: plateado</t>
    </r>
  </si>
  <si>
    <r>
      <t xml:space="preserve">Pedestal de Micrófono: 
</t>
    </r>
    <r>
      <rPr>
        <sz val="11"/>
        <color theme="1"/>
        <rFont val="Times New Roman"/>
        <family val="1"/>
      </rPr>
      <t>Longitud del brazo de la pluma: 800 mm. Alto: de 900 a 1.605 mm. Ajuste de altura: embrague. Construcción: enchufe con patas plegables. Material: acero. Tipo: cromo. Categoría: Topline. Combinación de varillas: diseño plegable de 2 piezas. Tamaño plegado: 105 x 85 x 960 mm. Peso: 3,06 kg. Características especiales: el estándar de la industria; estable y robusto; base de zinc fundido a presión; diseñado para uso intensivo. Conector roscado: 3/8 ".</t>
    </r>
  </si>
  <si>
    <r>
      <t xml:space="preserve">Interface de audio USB: 
</t>
    </r>
    <r>
      <rPr>
        <sz val="11"/>
        <color theme="1"/>
        <rFont val="Times New Roman"/>
        <family val="1"/>
      </rPr>
      <t xml:space="preserve">
Formatos de E / S análogas y digitales. 24 canales con 8 preamplificadores de micrófono D-PRE Premium. Tecnología dspMixFx</t>
    </r>
  </si>
  <si>
    <r>
      <t xml:space="preserve">Claves Clásicas: 
</t>
    </r>
    <r>
      <rPr>
        <sz val="11"/>
        <color theme="1"/>
        <rFont val="Times New Roman"/>
        <family val="1"/>
      </rPr>
      <t>Madera sólida. 8"</t>
    </r>
  </si>
  <si>
    <r>
      <rPr>
        <b/>
        <sz val="11"/>
        <color theme="1"/>
        <rFont val="Times New Roman"/>
        <family val="1"/>
      </rPr>
      <t>Pandereta de mano</t>
    </r>
    <r>
      <rPr>
        <sz val="11"/>
        <color theme="1"/>
        <rFont val="Times New Roman"/>
        <family val="1"/>
      </rPr>
      <t xml:space="preserve">
Empuñadura ergonómica para mayor comodidad al tocar. Superficie de juego estilo Güiro. Sonido penetrante de tintineo. Versión de 1 hilera y 2 hileras. Material de cascabeleo. Acero inoxidable</t>
    </r>
  </si>
  <si>
    <r>
      <rPr>
        <b/>
        <sz val="11"/>
        <color theme="1"/>
        <rFont val="Times New Roman"/>
        <family val="1"/>
      </rPr>
      <t xml:space="preserve">Banqueta para teclado: 
</t>
    </r>
    <r>
      <rPr>
        <sz val="11"/>
        <color theme="1"/>
        <rFont val="Times New Roman"/>
        <family val="1"/>
      </rPr>
      <t>Altura: 405 / 600 mm. Peso: 4.88 kg. Material: Acero. Características especiales: tapa de extremo ajustable para estabilizar el banco en uperficies irregulares; plegable para facilitar el transporte. 
Asiento: asiento de imitación de cuero, tamaño 540 x 300 mm</t>
    </r>
  </si>
  <si>
    <r>
      <t xml:space="preserve">Tambora completa: </t>
    </r>
    <r>
      <rPr>
        <sz val="11"/>
        <color theme="1"/>
        <rFont val="Times New Roman"/>
        <family val="1"/>
      </rPr>
      <t>Pintura automotriz. Palo de madera para tambora. Calidad profesional. Alta calidad en cuero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</si>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</sst>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5" fillId="2" borderId="20" xfId="0" applyFont="1" applyFill="1" applyBorder="1" applyAlignment="1" applyProtection="1">
      <alignment wrapText="1"/>
      <protection locked="0"/>
    </xf>
    <xf numFmtId="0" fontId="5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164" fontId="5" fillId="4" borderId="21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5" fillId="2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B24" zoomScale="55" zoomScaleNormal="55" zoomScaleSheetLayoutView="100" workbookViewId="0">
      <selection activeCell="L28" sqref="L28:N28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0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8.75" customHeight="1" x14ac:dyDescent="0.25">
      <c r="A4" s="48" t="s">
        <v>1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43" t="s">
        <v>2</v>
      </c>
      <c r="B6" s="44"/>
      <c r="C6" s="38" t="s">
        <v>3</v>
      </c>
      <c r="D6" s="39"/>
      <c r="E6" s="39"/>
      <c r="F6" s="39"/>
      <c r="G6" s="39"/>
      <c r="H6" s="40"/>
      <c r="I6" s="44" t="s">
        <v>4</v>
      </c>
      <c r="J6" s="44"/>
      <c r="K6" s="18"/>
      <c r="L6" s="80" t="s">
        <v>5</v>
      </c>
      <c r="M6" s="80"/>
      <c r="N6" s="81"/>
    </row>
    <row r="7" spans="1:14" ht="45" customHeight="1" x14ac:dyDescent="0.25">
      <c r="A7" s="47" t="s">
        <v>6</v>
      </c>
      <c r="B7" s="45"/>
      <c r="C7" s="41"/>
      <c r="D7" s="41"/>
      <c r="E7" s="41"/>
      <c r="F7" s="41"/>
      <c r="G7" s="41"/>
      <c r="H7" s="41"/>
      <c r="I7" s="45" t="s">
        <v>7</v>
      </c>
      <c r="J7" s="45"/>
      <c r="K7" s="19"/>
      <c r="L7" s="82"/>
      <c r="M7" s="82"/>
      <c r="N7" s="83"/>
    </row>
    <row r="8" spans="1:14" ht="45" customHeight="1" x14ac:dyDescent="0.25">
      <c r="A8" s="88" t="s">
        <v>8</v>
      </c>
      <c r="B8" s="46"/>
      <c r="C8" s="42"/>
      <c r="D8" s="42"/>
      <c r="E8" s="42"/>
      <c r="F8" s="42"/>
      <c r="G8" s="42"/>
      <c r="H8" s="42"/>
      <c r="I8" s="46" t="s">
        <v>9</v>
      </c>
      <c r="J8" s="46"/>
      <c r="K8" s="20"/>
      <c r="L8" s="42"/>
      <c r="M8" s="42"/>
      <c r="N8" s="84"/>
    </row>
    <row r="9" spans="1:14" ht="6" customHeight="1" thickBot="1" x14ac:dyDescent="0.3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</row>
    <row r="10" spans="1:14" ht="34.5" customHeight="1" thickBot="1" x14ac:dyDescent="0.3">
      <c r="A10" s="23" t="s">
        <v>10</v>
      </c>
      <c r="B10" s="87" t="s">
        <v>11</v>
      </c>
      <c r="C10" s="87"/>
      <c r="D10" s="87"/>
      <c r="E10" s="24" t="s">
        <v>12</v>
      </c>
      <c r="F10" s="24" t="s">
        <v>13</v>
      </c>
      <c r="G10" s="24" t="s">
        <v>14</v>
      </c>
      <c r="H10" s="24" t="s">
        <v>15</v>
      </c>
      <c r="I10" s="24" t="s">
        <v>16</v>
      </c>
      <c r="J10" s="24" t="s">
        <v>17</v>
      </c>
      <c r="K10" s="24"/>
      <c r="L10" s="24" t="s">
        <v>18</v>
      </c>
      <c r="M10" s="24"/>
      <c r="N10" s="25" t="s">
        <v>19</v>
      </c>
    </row>
    <row r="11" spans="1:14" ht="6" customHeight="1" thickBot="1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47" customHeight="1" x14ac:dyDescent="0.25">
      <c r="A12" s="3">
        <v>1</v>
      </c>
      <c r="B12" s="85" t="s">
        <v>20</v>
      </c>
      <c r="C12" s="57"/>
      <c r="D12" s="57"/>
      <c r="E12" s="4"/>
      <c r="F12" s="5" t="s">
        <v>21</v>
      </c>
      <c r="G12" s="6">
        <v>1</v>
      </c>
      <c r="H12" s="34"/>
      <c r="I12" s="7">
        <v>0.18</v>
      </c>
      <c r="J12" s="8">
        <f>H12*I12</f>
        <v>0</v>
      </c>
      <c r="K12" s="15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98.25" customHeight="1" x14ac:dyDescent="0.25">
      <c r="A13" s="3">
        <v>2</v>
      </c>
      <c r="B13" s="85" t="s">
        <v>22</v>
      </c>
      <c r="C13" s="57"/>
      <c r="D13" s="57"/>
      <c r="E13" s="4"/>
      <c r="F13" s="5" t="s">
        <v>21</v>
      </c>
      <c r="G13" s="6">
        <v>1</v>
      </c>
      <c r="H13" s="34"/>
      <c r="I13" s="7">
        <v>0.18</v>
      </c>
      <c r="J13" s="8">
        <f>H13*I13</f>
        <v>0</v>
      </c>
      <c r="K13" s="15">
        <f>G13*J13</f>
        <v>0</v>
      </c>
      <c r="L13" s="8">
        <f>H13+J13</f>
        <v>0</v>
      </c>
      <c r="M13" s="8">
        <f>G13*H13</f>
        <v>0</v>
      </c>
      <c r="N13" s="9">
        <f>G13*L13</f>
        <v>0</v>
      </c>
    </row>
    <row r="14" spans="1:14" ht="63.75" customHeight="1" thickBot="1" x14ac:dyDescent="0.3">
      <c r="A14" s="3">
        <v>3</v>
      </c>
      <c r="B14" s="77" t="s">
        <v>23</v>
      </c>
      <c r="C14" s="77"/>
      <c r="D14" s="77"/>
      <c r="E14" s="12"/>
      <c r="F14" s="11" t="s">
        <v>21</v>
      </c>
      <c r="G14" s="13">
        <v>1</v>
      </c>
      <c r="H14" s="35"/>
      <c r="I14" s="14">
        <v>0.18</v>
      </c>
      <c r="J14" s="15">
        <f>H14*I14</f>
        <v>0</v>
      </c>
      <c r="K14" s="15">
        <f t="shared" ref="K14:K16" si="0">G14*J14</f>
        <v>0</v>
      </c>
      <c r="L14" s="15">
        <f t="shared" ref="L14:L15" si="1">H14+J14</f>
        <v>0</v>
      </c>
      <c r="M14" s="15">
        <f t="shared" ref="M14:M16" si="2">G14*H14</f>
        <v>0</v>
      </c>
      <c r="N14" s="16">
        <f t="shared" ref="N14:N15" si="3">G14*L14</f>
        <v>0</v>
      </c>
    </row>
    <row r="15" spans="1:14" ht="93" customHeight="1" thickBot="1" x14ac:dyDescent="0.3">
      <c r="A15" s="3">
        <v>4</v>
      </c>
      <c r="B15" s="77" t="s">
        <v>24</v>
      </c>
      <c r="C15" s="77"/>
      <c r="D15" s="77"/>
      <c r="E15" s="12"/>
      <c r="F15" s="11" t="s">
        <v>21</v>
      </c>
      <c r="G15" s="13">
        <v>1</v>
      </c>
      <c r="H15" s="35"/>
      <c r="I15" s="14">
        <v>0.18</v>
      </c>
      <c r="J15" s="15">
        <f t="shared" ref="J15" si="4">H15*I15</f>
        <v>0</v>
      </c>
      <c r="K15" s="15">
        <f t="shared" si="0"/>
        <v>0</v>
      </c>
      <c r="L15" s="15">
        <f t="shared" si="1"/>
        <v>0</v>
      </c>
      <c r="M15" s="15">
        <f t="shared" si="2"/>
        <v>0</v>
      </c>
      <c r="N15" s="16">
        <f t="shared" si="3"/>
        <v>0</v>
      </c>
    </row>
    <row r="16" spans="1:14" ht="77.25" customHeight="1" thickBot="1" x14ac:dyDescent="0.3">
      <c r="A16" s="3">
        <v>5</v>
      </c>
      <c r="B16" s="78" t="s">
        <v>25</v>
      </c>
      <c r="C16" s="79"/>
      <c r="D16" s="79"/>
      <c r="E16" s="27"/>
      <c r="F16" s="28" t="s">
        <v>21</v>
      </c>
      <c r="G16" s="29">
        <v>1</v>
      </c>
      <c r="H16" s="36"/>
      <c r="I16" s="30">
        <v>0.18</v>
      </c>
      <c r="J16" s="31">
        <f>H16*I16</f>
        <v>0</v>
      </c>
      <c r="K16" s="31">
        <f t="shared" si="0"/>
        <v>0</v>
      </c>
      <c r="L16" s="31">
        <f>H16+J16</f>
        <v>0</v>
      </c>
      <c r="M16" s="31">
        <f t="shared" si="2"/>
        <v>0</v>
      </c>
      <c r="N16" s="32">
        <f>G16*L16</f>
        <v>0</v>
      </c>
    </row>
    <row r="17" spans="1:14" ht="66.75" customHeight="1" thickBot="1" x14ac:dyDescent="0.3">
      <c r="A17" s="3">
        <v>6</v>
      </c>
      <c r="B17" s="56" t="s">
        <v>26</v>
      </c>
      <c r="C17" s="57"/>
      <c r="D17" s="57"/>
      <c r="E17" s="4"/>
      <c r="F17" s="5" t="s">
        <v>21</v>
      </c>
      <c r="G17" s="6">
        <v>4</v>
      </c>
      <c r="H17" s="34"/>
      <c r="I17" s="7">
        <v>0.18</v>
      </c>
      <c r="J17" s="8">
        <f>H17*I17</f>
        <v>0</v>
      </c>
      <c r="K17" s="15">
        <f>G17*J17</f>
        <v>0</v>
      </c>
      <c r="L17" s="8">
        <f>H17+J17</f>
        <v>0</v>
      </c>
      <c r="M17" s="8">
        <f>G17*H17</f>
        <v>0</v>
      </c>
      <c r="N17" s="9">
        <f>G17*L17</f>
        <v>0</v>
      </c>
    </row>
    <row r="18" spans="1:14" ht="87" customHeight="1" x14ac:dyDescent="0.25">
      <c r="A18" s="3">
        <v>7</v>
      </c>
      <c r="B18" s="85" t="s">
        <v>27</v>
      </c>
      <c r="C18" s="57"/>
      <c r="D18" s="57"/>
      <c r="E18" s="4"/>
      <c r="F18" s="5" t="s">
        <v>21</v>
      </c>
      <c r="G18" s="6">
        <v>1</v>
      </c>
      <c r="H18" s="34"/>
      <c r="I18" s="7">
        <v>0.18</v>
      </c>
      <c r="J18" s="8">
        <f>H18*I18</f>
        <v>0</v>
      </c>
      <c r="K18" s="15">
        <f>G18*J18</f>
        <v>0</v>
      </c>
      <c r="L18" s="8">
        <f>H18+J18</f>
        <v>0</v>
      </c>
      <c r="M18" s="8">
        <f>G18*H18</f>
        <v>0</v>
      </c>
      <c r="N18" s="9">
        <f>G18*L18</f>
        <v>0</v>
      </c>
    </row>
    <row r="19" spans="1:14" ht="98.25" customHeight="1" thickBot="1" x14ac:dyDescent="0.3">
      <c r="A19" s="3">
        <v>8</v>
      </c>
      <c r="B19" s="86" t="s">
        <v>28</v>
      </c>
      <c r="C19" s="86"/>
      <c r="D19" s="86"/>
      <c r="E19" s="12"/>
      <c r="F19" s="11" t="s">
        <v>21</v>
      </c>
      <c r="G19" s="13">
        <v>4</v>
      </c>
      <c r="H19" s="35"/>
      <c r="I19" s="14">
        <v>0.18</v>
      </c>
      <c r="J19" s="15">
        <f>H19*I19</f>
        <v>0</v>
      </c>
      <c r="K19" s="15">
        <f t="shared" ref="K19:K21" si="5">G19*J19</f>
        <v>0</v>
      </c>
      <c r="L19" s="15">
        <f t="shared" ref="L19:L20" si="6">H19+J19</f>
        <v>0</v>
      </c>
      <c r="M19" s="15">
        <f t="shared" ref="M19:M21" si="7">G19*H19</f>
        <v>0</v>
      </c>
      <c r="N19" s="16">
        <f t="shared" ref="N19:N20" si="8">G19*L19</f>
        <v>0</v>
      </c>
    </row>
    <row r="20" spans="1:14" ht="112.5" customHeight="1" thickBot="1" x14ac:dyDescent="0.3">
      <c r="A20" s="3">
        <v>9</v>
      </c>
      <c r="B20" s="86" t="s">
        <v>29</v>
      </c>
      <c r="C20" s="86"/>
      <c r="D20" s="86"/>
      <c r="E20" s="12"/>
      <c r="F20" s="11" t="s">
        <v>21</v>
      </c>
      <c r="G20" s="13">
        <v>5</v>
      </c>
      <c r="H20" s="35"/>
      <c r="I20" s="14">
        <v>0.18</v>
      </c>
      <c r="J20" s="15">
        <f t="shared" ref="J20" si="9">H20*I20</f>
        <v>0</v>
      </c>
      <c r="K20" s="15">
        <f t="shared" si="5"/>
        <v>0</v>
      </c>
      <c r="L20" s="15">
        <f t="shared" si="6"/>
        <v>0</v>
      </c>
      <c r="M20" s="15">
        <f t="shared" si="7"/>
        <v>0</v>
      </c>
      <c r="N20" s="16">
        <f t="shared" si="8"/>
        <v>0</v>
      </c>
    </row>
    <row r="21" spans="1:14" ht="147" customHeight="1" thickBot="1" x14ac:dyDescent="0.3">
      <c r="A21" s="3">
        <v>10</v>
      </c>
      <c r="B21" s="78" t="s">
        <v>30</v>
      </c>
      <c r="C21" s="79"/>
      <c r="D21" s="79"/>
      <c r="E21" s="27"/>
      <c r="F21" s="28" t="s">
        <v>21</v>
      </c>
      <c r="G21" s="29">
        <v>5</v>
      </c>
      <c r="H21" s="36"/>
      <c r="I21" s="30">
        <v>0.18</v>
      </c>
      <c r="J21" s="31">
        <f>H21*I21</f>
        <v>0</v>
      </c>
      <c r="K21" s="31">
        <f t="shared" si="5"/>
        <v>0</v>
      </c>
      <c r="L21" s="31">
        <f>H21+J21</f>
        <v>0</v>
      </c>
      <c r="M21" s="31">
        <f t="shared" si="7"/>
        <v>0</v>
      </c>
      <c r="N21" s="32">
        <f>G21*L21</f>
        <v>0</v>
      </c>
    </row>
    <row r="22" spans="1:14" ht="77.25" customHeight="1" thickBot="1" x14ac:dyDescent="0.3">
      <c r="A22" s="3">
        <v>11</v>
      </c>
      <c r="B22" s="56" t="s">
        <v>31</v>
      </c>
      <c r="C22" s="57"/>
      <c r="D22" s="57"/>
      <c r="E22" s="4"/>
      <c r="F22" s="5" t="s">
        <v>21</v>
      </c>
      <c r="G22" s="6">
        <v>1</v>
      </c>
      <c r="H22" s="34"/>
      <c r="I22" s="7">
        <v>0.18</v>
      </c>
      <c r="J22" s="8">
        <f>H22*I22</f>
        <v>0</v>
      </c>
      <c r="K22" s="15">
        <f>G22*J22</f>
        <v>0</v>
      </c>
      <c r="L22" s="8">
        <f>H22+J22</f>
        <v>0</v>
      </c>
      <c r="M22" s="8">
        <f>G22*H22</f>
        <v>0</v>
      </c>
      <c r="N22" s="9">
        <f>G22*L22</f>
        <v>0</v>
      </c>
    </row>
    <row r="23" spans="1:14" ht="72.75" customHeight="1" thickBot="1" x14ac:dyDescent="0.3">
      <c r="A23" s="3">
        <v>12</v>
      </c>
      <c r="B23" s="56" t="s">
        <v>32</v>
      </c>
      <c r="C23" s="57"/>
      <c r="D23" s="57"/>
      <c r="E23" s="4"/>
      <c r="F23" s="5" t="s">
        <v>21</v>
      </c>
      <c r="G23" s="6">
        <v>1</v>
      </c>
      <c r="H23" s="34"/>
      <c r="I23" s="7">
        <v>0.18</v>
      </c>
      <c r="J23" s="8">
        <f>H23*I23</f>
        <v>0</v>
      </c>
      <c r="K23" s="15">
        <f>G23*J23</f>
        <v>0</v>
      </c>
      <c r="L23" s="8">
        <f>H23+J23</f>
        <v>0</v>
      </c>
      <c r="M23" s="8">
        <f>G23*H23</f>
        <v>0</v>
      </c>
      <c r="N23" s="9">
        <f>G23*L23</f>
        <v>0</v>
      </c>
    </row>
    <row r="24" spans="1:14" ht="102" customHeight="1" thickBot="1" x14ac:dyDescent="0.3">
      <c r="A24" s="3">
        <v>13</v>
      </c>
      <c r="B24" s="77" t="s">
        <v>33</v>
      </c>
      <c r="C24" s="77"/>
      <c r="D24" s="77"/>
      <c r="E24" s="12"/>
      <c r="F24" s="11" t="s">
        <v>21</v>
      </c>
      <c r="G24" s="13">
        <v>1</v>
      </c>
      <c r="H24" s="35"/>
      <c r="I24" s="14">
        <v>0.18</v>
      </c>
      <c r="J24" s="15">
        <f>H24*I24</f>
        <v>0</v>
      </c>
      <c r="K24" s="15">
        <f t="shared" ref="K24:K26" si="10">G24*J24</f>
        <v>0</v>
      </c>
      <c r="L24" s="15">
        <f t="shared" ref="L24:L25" si="11">H24+J24</f>
        <v>0</v>
      </c>
      <c r="M24" s="15">
        <f t="shared" ref="M24:M26" si="12">G24*H24</f>
        <v>0</v>
      </c>
      <c r="N24" s="16">
        <f t="shared" ref="N24:N25" si="13">G24*L24</f>
        <v>0</v>
      </c>
    </row>
    <row r="25" spans="1:14" ht="99" customHeight="1" thickBot="1" x14ac:dyDescent="0.3">
      <c r="A25" s="3">
        <v>14</v>
      </c>
      <c r="B25" s="77" t="s">
        <v>34</v>
      </c>
      <c r="C25" s="77"/>
      <c r="D25" s="77"/>
      <c r="E25" s="12"/>
      <c r="F25" s="11" t="s">
        <v>21</v>
      </c>
      <c r="G25" s="13">
        <v>1</v>
      </c>
      <c r="H25" s="35"/>
      <c r="I25" s="14">
        <v>0.18</v>
      </c>
      <c r="J25" s="15">
        <f t="shared" ref="J25" si="14">H25*I25</f>
        <v>0</v>
      </c>
      <c r="K25" s="15">
        <f t="shared" si="10"/>
        <v>0</v>
      </c>
      <c r="L25" s="15">
        <f t="shared" si="11"/>
        <v>0</v>
      </c>
      <c r="M25" s="15">
        <f t="shared" si="12"/>
        <v>0</v>
      </c>
      <c r="N25" s="16">
        <f t="shared" si="13"/>
        <v>0</v>
      </c>
    </row>
    <row r="26" spans="1:14" ht="54" customHeight="1" thickBot="1" x14ac:dyDescent="0.3">
      <c r="A26" s="3">
        <v>15</v>
      </c>
      <c r="B26" s="78" t="s">
        <v>35</v>
      </c>
      <c r="C26" s="79"/>
      <c r="D26" s="79"/>
      <c r="E26" s="27"/>
      <c r="F26" s="28" t="s">
        <v>21</v>
      </c>
      <c r="G26" s="29">
        <v>1</v>
      </c>
      <c r="H26" s="36"/>
      <c r="I26" s="30">
        <v>0.18</v>
      </c>
      <c r="J26" s="31">
        <f>H26*I26</f>
        <v>0</v>
      </c>
      <c r="K26" s="31">
        <f t="shared" si="10"/>
        <v>0</v>
      </c>
      <c r="L26" s="31">
        <f>H26+J26</f>
        <v>0</v>
      </c>
      <c r="M26" s="31">
        <f t="shared" si="12"/>
        <v>0</v>
      </c>
      <c r="N26" s="32">
        <f>G26*L26</f>
        <v>0</v>
      </c>
    </row>
    <row r="27" spans="1:14" ht="27.75" customHeight="1" x14ac:dyDescent="0.25">
      <c r="A27" s="71" t="s">
        <v>36</v>
      </c>
      <c r="B27" s="72"/>
      <c r="C27" s="72"/>
      <c r="D27" s="72"/>
      <c r="E27" s="72"/>
      <c r="F27" s="72"/>
      <c r="G27" s="72"/>
      <c r="H27" s="72"/>
      <c r="I27" s="72"/>
      <c r="J27" s="72"/>
      <c r="K27" s="33"/>
      <c r="L27" s="69">
        <f>SUM(M12:M26)</f>
        <v>0</v>
      </c>
      <c r="M27" s="69"/>
      <c r="N27" s="70"/>
    </row>
    <row r="28" spans="1:14" ht="27.75" customHeight="1" thickBot="1" x14ac:dyDescent="0.3">
      <c r="A28" s="73" t="s">
        <v>37</v>
      </c>
      <c r="B28" s="74"/>
      <c r="C28" s="74"/>
      <c r="D28" s="74"/>
      <c r="E28" s="74"/>
      <c r="F28" s="74"/>
      <c r="G28" s="74"/>
      <c r="H28" s="74"/>
      <c r="I28" s="74"/>
      <c r="J28" s="74"/>
      <c r="K28" s="26"/>
      <c r="L28" s="67">
        <f>SUM(K12:K26)</f>
        <v>0</v>
      </c>
      <c r="M28" s="67"/>
      <c r="N28" s="68"/>
    </row>
    <row r="29" spans="1:14" ht="6" customHeight="1" thickBot="1" x14ac:dyDescent="0.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s="2" customFormat="1" ht="69" customHeight="1" x14ac:dyDescent="0.2">
      <c r="A30" s="59" t="s">
        <v>38</v>
      </c>
      <c r="B30" s="60"/>
      <c r="C30" s="60"/>
      <c r="D30" s="60"/>
      <c r="E30" s="58"/>
      <c r="F30" s="58"/>
      <c r="G30" s="58"/>
      <c r="H30" s="58"/>
      <c r="I30" s="92" t="s">
        <v>39</v>
      </c>
      <c r="J30" s="93"/>
      <c r="K30" s="10"/>
      <c r="L30" s="89">
        <f>L27+L28</f>
        <v>0</v>
      </c>
      <c r="M30" s="90"/>
      <c r="N30" s="91"/>
    </row>
    <row r="31" spans="1:14" ht="6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6" customHeight="1" thickBot="1" x14ac:dyDescent="0.3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4" ht="15" customHeight="1" x14ac:dyDescent="0.25">
      <c r="A33" s="61" t="s">
        <v>40</v>
      </c>
      <c r="B33" s="62"/>
      <c r="C33" s="62"/>
      <c r="D33" s="62"/>
      <c r="E33" s="62"/>
      <c r="F33" s="62"/>
      <c r="G33" s="62"/>
      <c r="H33" s="62"/>
      <c r="I33" s="49" t="s">
        <v>41</v>
      </c>
      <c r="J33" s="49"/>
      <c r="K33" s="49"/>
      <c r="L33" s="49"/>
      <c r="M33" s="49"/>
      <c r="N33" s="50"/>
    </row>
    <row r="34" spans="1:14" ht="15" customHeight="1" x14ac:dyDescent="0.25">
      <c r="A34" s="63"/>
      <c r="B34" s="64"/>
      <c r="C34" s="64"/>
      <c r="D34" s="64"/>
      <c r="E34" s="64"/>
      <c r="F34" s="64"/>
      <c r="G34" s="64"/>
      <c r="H34" s="64"/>
      <c r="I34" s="51"/>
      <c r="J34" s="51"/>
      <c r="K34" s="51"/>
      <c r="L34" s="51"/>
      <c r="M34" s="51"/>
      <c r="N34" s="52"/>
    </row>
    <row r="35" spans="1:14" ht="15" customHeight="1" x14ac:dyDescent="0.25">
      <c r="A35" s="63"/>
      <c r="B35" s="64"/>
      <c r="C35" s="64"/>
      <c r="D35" s="64"/>
      <c r="E35" s="64"/>
      <c r="F35" s="64"/>
      <c r="G35" s="64"/>
      <c r="H35" s="64"/>
      <c r="I35" s="51"/>
      <c r="J35" s="51"/>
      <c r="K35" s="51"/>
      <c r="L35" s="51"/>
      <c r="M35" s="51"/>
      <c r="N35" s="52"/>
    </row>
    <row r="36" spans="1:14" ht="15" customHeight="1" x14ac:dyDescent="0.25">
      <c r="A36" s="63"/>
      <c r="B36" s="64"/>
      <c r="C36" s="64"/>
      <c r="D36" s="64"/>
      <c r="E36" s="64"/>
      <c r="F36" s="64"/>
      <c r="G36" s="64"/>
      <c r="H36" s="64"/>
      <c r="I36" s="51"/>
      <c r="J36" s="51"/>
      <c r="K36" s="51"/>
      <c r="L36" s="51"/>
      <c r="M36" s="51"/>
      <c r="N36" s="52"/>
    </row>
    <row r="37" spans="1:14" ht="15" customHeight="1" thickBot="1" x14ac:dyDescent="0.3">
      <c r="A37" s="65"/>
      <c r="B37" s="66"/>
      <c r="C37" s="66"/>
      <c r="D37" s="66"/>
      <c r="E37" s="66"/>
      <c r="F37" s="66"/>
      <c r="G37" s="66"/>
      <c r="H37" s="66"/>
      <c r="I37" s="53"/>
      <c r="J37" s="53"/>
      <c r="K37" s="53"/>
      <c r="L37" s="53"/>
      <c r="M37" s="53"/>
      <c r="N37" s="54"/>
    </row>
  </sheetData>
  <sheetProtection algorithmName="SHA-512" hashValue="jeRHLYfJULTTRanzN2aC199BxpvXXW1WaOkpBs4BreDrvVWZHB7yC+NqcSpPW2NrmJXoWYmAgCZTLhull5PS5A==" saltValue="VrnWePfKTxBlmF0u6zY2IQ==" spinCount="100000" sheet="1" objects="1" scenarios="1"/>
  <mergeCells count="44">
    <mergeCell ref="B10:D10"/>
    <mergeCell ref="A8:B8"/>
    <mergeCell ref="L30:N30"/>
    <mergeCell ref="I30:J30"/>
    <mergeCell ref="B12:D12"/>
    <mergeCell ref="B13:D13"/>
    <mergeCell ref="B14:D14"/>
    <mergeCell ref="B15:D15"/>
    <mergeCell ref="B16:D16"/>
    <mergeCell ref="B22:D22"/>
    <mergeCell ref="B17:D17"/>
    <mergeCell ref="B18:D18"/>
    <mergeCell ref="B19:D19"/>
    <mergeCell ref="B20:D20"/>
    <mergeCell ref="B21:D21"/>
    <mergeCell ref="I33:N37"/>
    <mergeCell ref="A11:N11"/>
    <mergeCell ref="B23:D23"/>
    <mergeCell ref="E30:H30"/>
    <mergeCell ref="A30:D30"/>
    <mergeCell ref="A33:H37"/>
    <mergeCell ref="L28:N28"/>
    <mergeCell ref="L27:N27"/>
    <mergeCell ref="A27:J27"/>
    <mergeCell ref="A28:J28"/>
    <mergeCell ref="A29:N29"/>
    <mergeCell ref="A31:N31"/>
    <mergeCell ref="A32:N32"/>
    <mergeCell ref="B24:D24"/>
    <mergeCell ref="B25:D25"/>
    <mergeCell ref="B26:D26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26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419315-BE8A-4AF7-BDF2-05E75D4A6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23968453-7404-4c66-b04b-c533b279d53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2022-10-19T13:56:46Z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