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bmmc_\OneDrive\Escritorio\Bianca\2024\Compras Menores\CM-2024-141 ADQUISICIÓN DE MATERIALES PAA EL TALLER DE EBANISTERIA\Editables\"/>
    </mc:Choice>
  </mc:AlternateContent>
  <xr:revisionPtr revIDLastSave="0" documentId="8_{1B3CA4B9-EB04-4746-B84A-BDAA2E66D5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 s="1"/>
  <c r="L13" i="5"/>
  <c r="N13" i="5" s="1"/>
  <c r="M13" i="5"/>
  <c r="J14" i="5"/>
  <c r="K14" i="5" s="1"/>
  <c r="M14" i="5"/>
  <c r="J15" i="5"/>
  <c r="K15" i="5"/>
  <c r="L15" i="5"/>
  <c r="N15" i="5" s="1"/>
  <c r="M15" i="5"/>
  <c r="J16" i="5"/>
  <c r="K16" i="5" s="1"/>
  <c r="M16" i="5"/>
  <c r="J17" i="5"/>
  <c r="L17" i="5" s="1"/>
  <c r="N17" i="5" s="1"/>
  <c r="M17" i="5"/>
  <c r="J18" i="5"/>
  <c r="K18" i="5" s="1"/>
  <c r="M18" i="5"/>
  <c r="J19" i="5"/>
  <c r="K19" i="5" s="1"/>
  <c r="M19" i="5"/>
  <c r="J20" i="5"/>
  <c r="K20" i="5" s="1"/>
  <c r="M20" i="5"/>
  <c r="J21" i="5"/>
  <c r="K21" i="5" s="1"/>
  <c r="M21" i="5"/>
  <c r="J22" i="5"/>
  <c r="K22" i="5" s="1"/>
  <c r="M22" i="5"/>
  <c r="J23" i="5"/>
  <c r="L23" i="5" s="1"/>
  <c r="N23" i="5" s="1"/>
  <c r="M23" i="5"/>
  <c r="J24" i="5"/>
  <c r="K24" i="5" s="1"/>
  <c r="M24" i="5"/>
  <c r="J25" i="5"/>
  <c r="K25" i="5"/>
  <c r="L25" i="5"/>
  <c r="N25" i="5" s="1"/>
  <c r="M25" i="5"/>
  <c r="J26" i="5"/>
  <c r="L26" i="5" s="1"/>
  <c r="N26" i="5" s="1"/>
  <c r="M26" i="5"/>
  <c r="J27" i="5"/>
  <c r="K27" i="5" s="1"/>
  <c r="M27" i="5"/>
  <c r="J12" i="5"/>
  <c r="K12" i="5" s="1"/>
  <c r="M12" i="5"/>
  <c r="K23" i="5" l="1"/>
  <c r="L21" i="5"/>
  <c r="N21" i="5" s="1"/>
  <c r="L27" i="5"/>
  <c r="N27" i="5" s="1"/>
  <c r="L20" i="5"/>
  <c r="N20" i="5" s="1"/>
  <c r="L14" i="5"/>
  <c r="N14" i="5" s="1"/>
  <c r="L22" i="5"/>
  <c r="N22" i="5" s="1"/>
  <c r="K26" i="5"/>
  <c r="L24" i="5"/>
  <c r="N24" i="5" s="1"/>
  <c r="L18" i="5"/>
  <c r="N18" i="5" s="1"/>
  <c r="L16" i="5"/>
  <c r="N16" i="5" s="1"/>
  <c r="L19" i="5"/>
  <c r="N19" i="5" s="1"/>
  <c r="K17" i="5"/>
  <c r="L28" i="5"/>
  <c r="L12" i="5"/>
  <c r="N12" i="5" s="1"/>
  <c r="L29" i="5" l="1"/>
  <c r="L31" i="5" s="1"/>
</calcChain>
</file>

<file path=xl/sharedStrings.xml><?xml version="1.0" encoding="utf-8"?>
<sst xmlns="http://schemas.openxmlformats.org/spreadsheetml/2006/main" count="58" uniqueCount="48">
  <si>
    <t>OFERTA ECONÓMICA</t>
  </si>
  <si>
    <t>SNCC.F.033-OFERTA ECONÓMICA</t>
  </si>
  <si>
    <t>Título del Proceso:</t>
  </si>
  <si>
    <t>ADQUISICIÓN DE MATERIALES PARA EL TALLER DE EBANISTERÍA</t>
  </si>
  <si>
    <t>No. Expediente:</t>
  </si>
  <si>
    <t>CM-2024-141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</si>
  <si>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</si>
  <si>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</si>
  <si>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</si>
  <si>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</si>
  <si>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</si>
  <si>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</si>
  <si>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</si>
  <si>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</si>
  <si>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</si>
  <si>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</si>
  <si>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</si>
  <si>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</si>
  <si>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</si>
  <si>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</si>
  <si>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AGUARRÁS 
</t>
    </r>
    <r>
      <rPr>
        <sz val="13"/>
        <color rgb="FF000000"/>
        <rFont val="Times New Roman"/>
      </rPr>
      <t>*LOS ENVASES DEBEN ESTAR SELLADOS Y SIN ABOLLADURAS</t>
    </r>
  </si>
  <si>
    <t>GALONES</t>
  </si>
  <si>
    <r>
      <rPr>
        <b/>
        <sz val="13"/>
        <color rgb="FF000000"/>
        <rFont val="Times New Roman"/>
        <family val="1"/>
      </rPr>
      <t xml:space="preserve">THINNER T-1000 
</t>
    </r>
    <r>
      <rPr>
        <sz val="13"/>
        <color rgb="FF000000"/>
        <rFont val="Times New Roman"/>
        <family val="1"/>
      </rPr>
      <t>*LOS ENVASES DEBEN ESTAR SELLADOS Y SIN ABOLLADURAS</t>
    </r>
  </si>
  <si>
    <r>
      <rPr>
        <b/>
        <sz val="13"/>
        <color rgb="FF000000"/>
        <rFont val="Times New Roman"/>
        <family val="1"/>
      </rPr>
      <t xml:space="preserve">RETARDADOR
</t>
    </r>
    <r>
      <rPr>
        <sz val="13"/>
        <color rgb="FF000000"/>
        <rFont val="Times New Roman"/>
        <family val="1"/>
      </rPr>
      <t>LOS ENVASES DEBEN ESTAR SELLADOS Y SIN ABOLLADURAS</t>
    </r>
  </si>
  <si>
    <r>
      <rPr>
        <b/>
        <sz val="13"/>
        <color rgb="FF000000"/>
        <rFont val="Times New Roman"/>
        <family val="1"/>
      </rPr>
      <t xml:space="preserve">TREMENTINA
</t>
    </r>
    <r>
      <rPr>
        <sz val="13"/>
        <color rgb="FF000000"/>
        <rFont val="Times New Roman"/>
        <family val="1"/>
      </rPr>
      <t>*LOS ENVASES DEBEN ESTAR SELLADOS Y SIN ABOLLADURAS</t>
    </r>
  </si>
  <si>
    <r>
      <rPr>
        <b/>
        <sz val="13"/>
        <color rgb="FF000000"/>
        <rFont val="Times New Roman"/>
        <family val="1"/>
      </rPr>
      <t xml:space="preserve">FIJADOR DE PUERTA DE 5 PULGADAS (PATA DE CHIVO)
</t>
    </r>
    <r>
      <rPr>
        <sz val="13"/>
        <color rgb="FF000000"/>
        <rFont val="Times New Roman"/>
        <family val="1"/>
      </rPr>
      <t xml:space="preserve">SE REQUIERE IMAGEN </t>
    </r>
  </si>
  <si>
    <t>UNIDADES</t>
  </si>
  <si>
    <t>PESTILLO PARA PUERTA DE MADERA DE CUATRO (4) PULGADAS</t>
  </si>
  <si>
    <r>
      <rPr>
        <b/>
        <sz val="13"/>
        <color rgb="FF000000"/>
        <rFont val="Times New Roman"/>
        <family val="1"/>
      </rPr>
      <t xml:space="preserve">PASACABLES PLÁSTICO PARA ESCRITORIO REDONDO, COLOR NEGRO
</t>
    </r>
    <r>
      <rPr>
        <sz val="13"/>
        <color rgb="FF000000"/>
        <rFont val="Times New Roman"/>
        <family val="1"/>
      </rPr>
      <t xml:space="preserve">*SE REQUIERE IMAGEN </t>
    </r>
  </si>
  <si>
    <r>
      <rPr>
        <b/>
        <sz val="13"/>
        <color rgb="FF000000"/>
        <rFont val="Times New Roman"/>
        <family val="1"/>
      </rPr>
      <t xml:space="preserve">PLYWOOD DE HIDRÓFUGO 4´X8´X1/4" LISO 
</t>
    </r>
    <r>
      <rPr>
        <sz val="13"/>
        <color rgb="FF000000"/>
        <rFont val="Times New Roman"/>
        <family val="1"/>
      </rPr>
      <t xml:space="preserve">*SE REQUIERE IMAGEN </t>
    </r>
  </si>
  <si>
    <t xml:space="preserve">PLANCHA </t>
  </si>
  <si>
    <r>
      <rPr>
        <b/>
        <sz val="13"/>
        <color rgb="FF000000"/>
        <rFont val="Times New Roman"/>
        <family val="1"/>
      </rPr>
      <t xml:space="preserve">PLYWOOD DE HIDRÓFUGO 4´X8´X1/2" LISO 
</t>
    </r>
    <r>
      <rPr>
        <sz val="13"/>
        <color rgb="FF000000"/>
        <rFont val="Times New Roman"/>
        <family val="1"/>
      </rPr>
      <t xml:space="preserve">*SE REQUIERE IMAGEN </t>
    </r>
  </si>
  <si>
    <r>
      <rPr>
        <b/>
        <sz val="13"/>
        <color rgb="FF000000"/>
        <rFont val="Times New Roman"/>
        <family val="1"/>
      </rPr>
      <t xml:space="preserve">PLYWOOD DE HIDRÓFUGO 4´X8´X3/4" LISO 
</t>
    </r>
    <r>
      <rPr>
        <sz val="13"/>
        <color rgb="FF000000"/>
        <rFont val="Times New Roman"/>
        <family val="1"/>
      </rPr>
      <t xml:space="preserve">*SE REQUIERE IMAGEN </t>
    </r>
  </si>
  <si>
    <r>
      <rPr>
        <b/>
        <sz val="13"/>
        <color rgb="FF000000"/>
        <rFont val="Times New Roman"/>
        <family val="1"/>
      </rPr>
      <t xml:space="preserve">PLYWOOD DE HIDRÓFUGO 4´X8´X1/4" LAMINADO EN CEDRO EN AMBAS CARAS
</t>
    </r>
    <r>
      <rPr>
        <sz val="13"/>
        <color rgb="FF000000"/>
        <rFont val="Times New Roman"/>
        <family val="1"/>
      </rPr>
      <t xml:space="preserve">*SE REQUIERE IMAGEN </t>
    </r>
  </si>
  <si>
    <t>TABLA DE PINO AMERICANO TRATADO CEPILLADO 2"X12"X14´</t>
  </si>
  <si>
    <r>
      <rPr>
        <b/>
        <sz val="13"/>
        <color rgb="FF000000"/>
        <rFont val="Times New Roman"/>
        <family val="1"/>
      </rPr>
      <t xml:space="preserve">TABLA DE MADERA CAOBA 1 1/2¨X 9´
</t>
    </r>
    <r>
      <rPr>
        <sz val="13"/>
        <color rgb="FF000000"/>
        <rFont val="Times New Roman"/>
        <family val="1"/>
      </rPr>
      <t xml:space="preserve">*EL ANCHO ES VARIABLE, LA LONGITUD Y EL ESPESOR NO </t>
    </r>
  </si>
  <si>
    <t>PIES</t>
  </si>
  <si>
    <t>ESTOPA DE HILO</t>
  </si>
  <si>
    <t>LIBRA</t>
  </si>
  <si>
    <r>
      <rPr>
        <b/>
        <sz val="13"/>
        <color rgb="FF000000"/>
        <rFont val="Times New Roman"/>
      </rPr>
      <t xml:space="preserve">LLAVÍN DE PUÑO CON LLAVE 
</t>
    </r>
    <r>
      <rPr>
        <sz val="13"/>
        <color rgb="FF000000"/>
        <rFont val="Times New Roman"/>
      </rPr>
      <t>*TIPO POMO
*ACABADO ACERO INOXIDABLE
*TORNILLOS OCULTOS PARA MEJOR DECORACIÓN
*SE REQUIERE IMAGEN</t>
    </r>
  </si>
  <si>
    <t>BISAGRAS TIPO LIBRO DE 3 1/2X3 1/2</t>
  </si>
  <si>
    <t>PARES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</si>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</sst>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 applyProtection="1">
      <alignment vertical="center"/>
      <protection locked="0"/>
    </xf>
    <xf numFmtId="9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4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 applyProtection="1">
      <alignment vertical="center" wrapText="1"/>
      <protection locked="0"/>
    </xf>
    <xf numFmtId="0" fontId="13" fillId="4" borderId="23" xfId="0" applyFont="1" applyFill="1" applyBorder="1" applyAlignment="1">
      <alignment horizontal="center" vertical="center" wrapText="1"/>
    </xf>
    <xf numFmtId="3" fontId="13" fillId="4" borderId="23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 applyProtection="1">
      <alignment vertical="center"/>
      <protection locked="0"/>
    </xf>
    <xf numFmtId="9" fontId="10" fillId="2" borderId="23" xfId="0" applyNumberFormat="1" applyFont="1" applyFill="1" applyBorder="1" applyAlignment="1" applyProtection="1">
      <alignment horizontal="center" vertical="center"/>
      <protection locked="0"/>
    </xf>
    <xf numFmtId="164" fontId="10" fillId="4" borderId="23" xfId="0" applyNumberFormat="1" applyFont="1" applyFill="1" applyBorder="1" applyAlignment="1">
      <alignment vertical="center"/>
    </xf>
    <xf numFmtId="164" fontId="10" fillId="4" borderId="24" xfId="0" applyNumberFormat="1" applyFont="1" applyFill="1" applyBorder="1" applyAlignment="1">
      <alignment vertical="center"/>
    </xf>
    <xf numFmtId="0" fontId="10" fillId="4" borderId="25" xfId="0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vertical="center"/>
    </xf>
    <xf numFmtId="0" fontId="11" fillId="4" borderId="28" xfId="0" applyFont="1" applyFill="1" applyBorder="1" applyAlignment="1">
      <alignment vertical="center" wrapText="1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10" fillId="4" borderId="20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8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29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164" fontId="11" fillId="4" borderId="32" xfId="0" applyNumberFormat="1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topLeftCell="D16" zoomScale="90" zoomScaleNormal="90" zoomScaleSheetLayoutView="100" workbookViewId="0">
      <selection activeCell="H12" sqref="H12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0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.75" customHeight="1" x14ac:dyDescent="0.25">
      <c r="A4" s="43" t="s">
        <v>1</v>
      </c>
      <c r="B4" s="43"/>
      <c r="C4" s="4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8" t="s">
        <v>2</v>
      </c>
      <c r="B6" s="39"/>
      <c r="C6" s="33" t="s">
        <v>3</v>
      </c>
      <c r="D6" s="34"/>
      <c r="E6" s="34"/>
      <c r="F6" s="34"/>
      <c r="G6" s="34"/>
      <c r="H6" s="35"/>
      <c r="I6" s="39" t="s">
        <v>4</v>
      </c>
      <c r="J6" s="39"/>
      <c r="K6" s="3"/>
      <c r="L6" s="45" t="s">
        <v>5</v>
      </c>
      <c r="M6" s="45"/>
      <c r="N6" s="46"/>
    </row>
    <row r="7" spans="1:14" ht="45" customHeight="1" x14ac:dyDescent="0.25">
      <c r="A7" s="42" t="s">
        <v>6</v>
      </c>
      <c r="B7" s="40"/>
      <c r="C7" s="36"/>
      <c r="D7" s="36"/>
      <c r="E7" s="36"/>
      <c r="F7" s="36"/>
      <c r="G7" s="36"/>
      <c r="H7" s="36"/>
      <c r="I7" s="40" t="s">
        <v>7</v>
      </c>
      <c r="J7" s="40"/>
      <c r="K7" s="4"/>
      <c r="L7" s="47"/>
      <c r="M7" s="47"/>
      <c r="N7" s="48"/>
    </row>
    <row r="8" spans="1:14" ht="45" customHeight="1" x14ac:dyDescent="0.25">
      <c r="A8" s="44" t="s">
        <v>8</v>
      </c>
      <c r="B8" s="41"/>
      <c r="C8" s="37"/>
      <c r="D8" s="37"/>
      <c r="E8" s="37"/>
      <c r="F8" s="37"/>
      <c r="G8" s="37"/>
      <c r="H8" s="37"/>
      <c r="I8" s="41" t="s">
        <v>9</v>
      </c>
      <c r="J8" s="41"/>
      <c r="K8" s="5"/>
      <c r="L8" s="37"/>
      <c r="M8" s="37"/>
      <c r="N8" s="49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8" t="s">
        <v>10</v>
      </c>
      <c r="B10" s="85" t="s">
        <v>11</v>
      </c>
      <c r="C10" s="85"/>
      <c r="D10" s="85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ht="69.75" customHeight="1" x14ac:dyDescent="0.25">
      <c r="A12" s="20">
        <v>1</v>
      </c>
      <c r="B12" s="86" t="s">
        <v>20</v>
      </c>
      <c r="C12" s="87"/>
      <c r="D12" s="87"/>
      <c r="E12" s="21"/>
      <c r="F12" s="22" t="s">
        <v>21</v>
      </c>
      <c r="G12" s="23">
        <v>200</v>
      </c>
      <c r="H12" s="24"/>
      <c r="I12" s="25">
        <v>0.18</v>
      </c>
      <c r="J12" s="26">
        <f>H12*I12</f>
        <v>0</v>
      </c>
      <c r="K12" s="26">
        <f>J12*G12</f>
        <v>0</v>
      </c>
      <c r="L12" s="26">
        <f>H12+J12</f>
        <v>0</v>
      </c>
      <c r="M12" s="26">
        <f>G12*H12</f>
        <v>0</v>
      </c>
      <c r="N12" s="27">
        <f>G12*L12</f>
        <v>0</v>
      </c>
    </row>
    <row r="13" spans="1:14" ht="69.75" customHeight="1" x14ac:dyDescent="0.25">
      <c r="A13" s="28">
        <v>2</v>
      </c>
      <c r="B13" s="51" t="s">
        <v>22</v>
      </c>
      <c r="C13" s="51"/>
      <c r="D13" s="51"/>
      <c r="E13" s="19"/>
      <c r="F13" s="12" t="s">
        <v>21</v>
      </c>
      <c r="G13" s="13">
        <v>300</v>
      </c>
      <c r="H13" s="14"/>
      <c r="I13" s="15">
        <v>0.18</v>
      </c>
      <c r="J13" s="16">
        <f t="shared" ref="J13:J27" si="0">H13*I13</f>
        <v>0</v>
      </c>
      <c r="K13" s="16">
        <f t="shared" ref="K13:K27" si="1">J13*G13</f>
        <v>0</v>
      </c>
      <c r="L13" s="16">
        <f t="shared" ref="L13:L27" si="2">H13+J13</f>
        <v>0</v>
      </c>
      <c r="M13" s="16">
        <f t="shared" ref="M13:M27" si="3">G13*H13</f>
        <v>0</v>
      </c>
      <c r="N13" s="29">
        <f t="shared" ref="N13:N27" si="4">G13*L13</f>
        <v>0</v>
      </c>
    </row>
    <row r="14" spans="1:14" ht="69.75" customHeight="1" x14ac:dyDescent="0.25">
      <c r="A14" s="28">
        <v>3</v>
      </c>
      <c r="B14" s="51" t="s">
        <v>23</v>
      </c>
      <c r="C14" s="51"/>
      <c r="D14" s="51"/>
      <c r="E14" s="19"/>
      <c r="F14" s="12" t="s">
        <v>21</v>
      </c>
      <c r="G14" s="13">
        <v>50</v>
      </c>
      <c r="H14" s="14"/>
      <c r="I14" s="15">
        <v>0.18</v>
      </c>
      <c r="J14" s="16">
        <f t="shared" si="0"/>
        <v>0</v>
      </c>
      <c r="K14" s="16">
        <f t="shared" si="1"/>
        <v>0</v>
      </c>
      <c r="L14" s="16">
        <f t="shared" si="2"/>
        <v>0</v>
      </c>
      <c r="M14" s="16">
        <f t="shared" si="3"/>
        <v>0</v>
      </c>
      <c r="N14" s="29">
        <f t="shared" si="4"/>
        <v>0</v>
      </c>
    </row>
    <row r="15" spans="1:14" ht="69.75" customHeight="1" x14ac:dyDescent="0.25">
      <c r="A15" s="28">
        <v>4</v>
      </c>
      <c r="B15" s="51" t="s">
        <v>24</v>
      </c>
      <c r="C15" s="51"/>
      <c r="D15" s="51"/>
      <c r="E15" s="19"/>
      <c r="F15" s="12" t="s">
        <v>21</v>
      </c>
      <c r="G15" s="13">
        <v>30</v>
      </c>
      <c r="H15" s="14"/>
      <c r="I15" s="15">
        <v>0.18</v>
      </c>
      <c r="J15" s="16">
        <f t="shared" si="0"/>
        <v>0</v>
      </c>
      <c r="K15" s="16">
        <f t="shared" si="1"/>
        <v>0</v>
      </c>
      <c r="L15" s="16">
        <f t="shared" si="2"/>
        <v>0</v>
      </c>
      <c r="M15" s="16">
        <f t="shared" si="3"/>
        <v>0</v>
      </c>
      <c r="N15" s="29">
        <f t="shared" si="4"/>
        <v>0</v>
      </c>
    </row>
    <row r="16" spans="1:14" ht="69.75" customHeight="1" x14ac:dyDescent="0.25">
      <c r="A16" s="28">
        <v>5</v>
      </c>
      <c r="B16" s="51" t="s">
        <v>25</v>
      </c>
      <c r="C16" s="51"/>
      <c r="D16" s="51"/>
      <c r="E16" s="19"/>
      <c r="F16" s="12" t="s">
        <v>26</v>
      </c>
      <c r="G16" s="13">
        <v>50</v>
      </c>
      <c r="H16" s="14"/>
      <c r="I16" s="15">
        <v>0.18</v>
      </c>
      <c r="J16" s="16">
        <f t="shared" si="0"/>
        <v>0</v>
      </c>
      <c r="K16" s="16">
        <f t="shared" si="1"/>
        <v>0</v>
      </c>
      <c r="L16" s="16">
        <f t="shared" si="2"/>
        <v>0</v>
      </c>
      <c r="M16" s="16">
        <f t="shared" si="3"/>
        <v>0</v>
      </c>
      <c r="N16" s="29">
        <f t="shared" si="4"/>
        <v>0</v>
      </c>
    </row>
    <row r="17" spans="1:14" ht="69.75" customHeight="1" x14ac:dyDescent="0.25">
      <c r="A17" s="28">
        <v>6</v>
      </c>
      <c r="B17" s="50" t="s">
        <v>27</v>
      </c>
      <c r="C17" s="51"/>
      <c r="D17" s="51"/>
      <c r="E17" s="19"/>
      <c r="F17" s="12" t="s">
        <v>26</v>
      </c>
      <c r="G17" s="13">
        <v>50</v>
      </c>
      <c r="H17" s="14"/>
      <c r="I17" s="15">
        <v>0.18</v>
      </c>
      <c r="J17" s="16">
        <f t="shared" si="0"/>
        <v>0</v>
      </c>
      <c r="K17" s="16">
        <f t="shared" si="1"/>
        <v>0</v>
      </c>
      <c r="L17" s="16">
        <f t="shared" si="2"/>
        <v>0</v>
      </c>
      <c r="M17" s="16">
        <f t="shared" si="3"/>
        <v>0</v>
      </c>
      <c r="N17" s="29">
        <f t="shared" si="4"/>
        <v>0</v>
      </c>
    </row>
    <row r="18" spans="1:14" ht="69.75" customHeight="1" x14ac:dyDescent="0.25">
      <c r="A18" s="28">
        <v>7</v>
      </c>
      <c r="B18" s="51" t="s">
        <v>28</v>
      </c>
      <c r="C18" s="51"/>
      <c r="D18" s="51"/>
      <c r="E18" s="19"/>
      <c r="F18" s="12" t="s">
        <v>26</v>
      </c>
      <c r="G18" s="13">
        <v>50</v>
      </c>
      <c r="H18" s="14"/>
      <c r="I18" s="15">
        <v>0.18</v>
      </c>
      <c r="J18" s="16">
        <f t="shared" si="0"/>
        <v>0</v>
      </c>
      <c r="K18" s="16">
        <f t="shared" si="1"/>
        <v>0</v>
      </c>
      <c r="L18" s="16">
        <f t="shared" si="2"/>
        <v>0</v>
      </c>
      <c r="M18" s="16">
        <f t="shared" si="3"/>
        <v>0</v>
      </c>
      <c r="N18" s="29">
        <f t="shared" si="4"/>
        <v>0</v>
      </c>
    </row>
    <row r="19" spans="1:14" ht="69.75" customHeight="1" x14ac:dyDescent="0.25">
      <c r="A19" s="28">
        <v>8</v>
      </c>
      <c r="B19" s="51" t="s">
        <v>29</v>
      </c>
      <c r="C19" s="51"/>
      <c r="D19" s="51"/>
      <c r="E19" s="19"/>
      <c r="F19" s="12" t="s">
        <v>30</v>
      </c>
      <c r="G19" s="13">
        <v>100</v>
      </c>
      <c r="H19" s="14"/>
      <c r="I19" s="15">
        <v>0.18</v>
      </c>
      <c r="J19" s="16">
        <f t="shared" si="0"/>
        <v>0</v>
      </c>
      <c r="K19" s="16">
        <f t="shared" si="1"/>
        <v>0</v>
      </c>
      <c r="L19" s="16">
        <f t="shared" si="2"/>
        <v>0</v>
      </c>
      <c r="M19" s="16">
        <f t="shared" si="3"/>
        <v>0</v>
      </c>
      <c r="N19" s="29">
        <f t="shared" si="4"/>
        <v>0</v>
      </c>
    </row>
    <row r="20" spans="1:14" ht="69.75" customHeight="1" x14ac:dyDescent="0.25">
      <c r="A20" s="28">
        <v>9</v>
      </c>
      <c r="B20" s="51" t="s">
        <v>31</v>
      </c>
      <c r="C20" s="51"/>
      <c r="D20" s="51"/>
      <c r="E20" s="19"/>
      <c r="F20" s="12" t="s">
        <v>30</v>
      </c>
      <c r="G20" s="13">
        <v>100</v>
      </c>
      <c r="H20" s="14"/>
      <c r="I20" s="15">
        <v>0.18</v>
      </c>
      <c r="J20" s="16">
        <f t="shared" si="0"/>
        <v>0</v>
      </c>
      <c r="K20" s="16">
        <f t="shared" si="1"/>
        <v>0</v>
      </c>
      <c r="L20" s="16">
        <f t="shared" si="2"/>
        <v>0</v>
      </c>
      <c r="M20" s="16">
        <f t="shared" si="3"/>
        <v>0</v>
      </c>
      <c r="N20" s="29">
        <f t="shared" si="4"/>
        <v>0</v>
      </c>
    </row>
    <row r="21" spans="1:14" ht="69.75" customHeight="1" x14ac:dyDescent="0.25">
      <c r="A21" s="28">
        <v>10</v>
      </c>
      <c r="B21" s="51" t="s">
        <v>32</v>
      </c>
      <c r="C21" s="51"/>
      <c r="D21" s="51"/>
      <c r="E21" s="19"/>
      <c r="F21" s="12" t="s">
        <v>30</v>
      </c>
      <c r="G21" s="13">
        <v>50</v>
      </c>
      <c r="H21" s="14"/>
      <c r="I21" s="15">
        <v>0.18</v>
      </c>
      <c r="J21" s="16">
        <f t="shared" si="0"/>
        <v>0</v>
      </c>
      <c r="K21" s="16">
        <f t="shared" si="1"/>
        <v>0</v>
      </c>
      <c r="L21" s="16">
        <f t="shared" si="2"/>
        <v>0</v>
      </c>
      <c r="M21" s="16">
        <f t="shared" si="3"/>
        <v>0</v>
      </c>
      <c r="N21" s="29">
        <f t="shared" si="4"/>
        <v>0</v>
      </c>
    </row>
    <row r="22" spans="1:14" ht="69.75" customHeight="1" x14ac:dyDescent="0.25">
      <c r="A22" s="28">
        <v>11</v>
      </c>
      <c r="B22" s="51" t="s">
        <v>33</v>
      </c>
      <c r="C22" s="51"/>
      <c r="D22" s="51"/>
      <c r="E22" s="19"/>
      <c r="F22" s="12" t="s">
        <v>30</v>
      </c>
      <c r="G22" s="13">
        <v>50</v>
      </c>
      <c r="H22" s="14"/>
      <c r="I22" s="15">
        <v>0.18</v>
      </c>
      <c r="J22" s="16">
        <f t="shared" si="0"/>
        <v>0</v>
      </c>
      <c r="K22" s="16">
        <f t="shared" si="1"/>
        <v>0</v>
      </c>
      <c r="L22" s="16">
        <f t="shared" si="2"/>
        <v>0</v>
      </c>
      <c r="M22" s="16">
        <f t="shared" si="3"/>
        <v>0</v>
      </c>
      <c r="N22" s="29">
        <f t="shared" si="4"/>
        <v>0</v>
      </c>
    </row>
    <row r="23" spans="1:14" ht="69.75" customHeight="1" x14ac:dyDescent="0.25">
      <c r="A23" s="28">
        <v>12</v>
      </c>
      <c r="B23" s="50" t="s">
        <v>34</v>
      </c>
      <c r="C23" s="51"/>
      <c r="D23" s="51"/>
      <c r="E23" s="19"/>
      <c r="F23" s="12" t="s">
        <v>26</v>
      </c>
      <c r="G23" s="13">
        <v>50</v>
      </c>
      <c r="H23" s="14"/>
      <c r="I23" s="15">
        <v>0.18</v>
      </c>
      <c r="J23" s="16">
        <f t="shared" si="0"/>
        <v>0</v>
      </c>
      <c r="K23" s="16">
        <f t="shared" si="1"/>
        <v>0</v>
      </c>
      <c r="L23" s="16">
        <f t="shared" si="2"/>
        <v>0</v>
      </c>
      <c r="M23" s="16">
        <f t="shared" si="3"/>
        <v>0</v>
      </c>
      <c r="N23" s="29">
        <f t="shared" si="4"/>
        <v>0</v>
      </c>
    </row>
    <row r="24" spans="1:14" ht="69.75" customHeight="1" x14ac:dyDescent="0.25">
      <c r="A24" s="28">
        <v>13</v>
      </c>
      <c r="B24" s="51" t="s">
        <v>35</v>
      </c>
      <c r="C24" s="51"/>
      <c r="D24" s="51"/>
      <c r="E24" s="19"/>
      <c r="F24" s="12" t="s">
        <v>36</v>
      </c>
      <c r="G24" s="13">
        <v>2000</v>
      </c>
      <c r="H24" s="14"/>
      <c r="I24" s="15">
        <v>0.18</v>
      </c>
      <c r="J24" s="16">
        <f t="shared" si="0"/>
        <v>0</v>
      </c>
      <c r="K24" s="16">
        <f t="shared" si="1"/>
        <v>0</v>
      </c>
      <c r="L24" s="16">
        <f t="shared" si="2"/>
        <v>0</v>
      </c>
      <c r="M24" s="16">
        <f t="shared" si="3"/>
        <v>0</v>
      </c>
      <c r="N24" s="29">
        <f t="shared" si="4"/>
        <v>0</v>
      </c>
    </row>
    <row r="25" spans="1:14" ht="69.75" customHeight="1" x14ac:dyDescent="0.25">
      <c r="A25" s="28">
        <v>14</v>
      </c>
      <c r="B25" s="50" t="s">
        <v>37</v>
      </c>
      <c r="C25" s="51"/>
      <c r="D25" s="51"/>
      <c r="E25" s="19"/>
      <c r="F25" s="12" t="s">
        <v>38</v>
      </c>
      <c r="G25" s="13">
        <v>300</v>
      </c>
      <c r="H25" s="14"/>
      <c r="I25" s="15">
        <v>0.18</v>
      </c>
      <c r="J25" s="16">
        <f t="shared" si="0"/>
        <v>0</v>
      </c>
      <c r="K25" s="16">
        <f t="shared" si="1"/>
        <v>0</v>
      </c>
      <c r="L25" s="16">
        <f t="shared" si="2"/>
        <v>0</v>
      </c>
      <c r="M25" s="16">
        <f t="shared" si="3"/>
        <v>0</v>
      </c>
      <c r="N25" s="29">
        <f t="shared" si="4"/>
        <v>0</v>
      </c>
    </row>
    <row r="26" spans="1:14" ht="99.75" customHeight="1" x14ac:dyDescent="0.25">
      <c r="A26" s="28">
        <v>15</v>
      </c>
      <c r="B26" s="88" t="s">
        <v>39</v>
      </c>
      <c r="C26" s="51"/>
      <c r="D26" s="51"/>
      <c r="E26" s="19"/>
      <c r="F26" s="12" t="s">
        <v>26</v>
      </c>
      <c r="G26" s="13">
        <v>150</v>
      </c>
      <c r="H26" s="14"/>
      <c r="I26" s="15">
        <v>0.18</v>
      </c>
      <c r="J26" s="16">
        <f t="shared" si="0"/>
        <v>0</v>
      </c>
      <c r="K26" s="16">
        <f t="shared" si="1"/>
        <v>0</v>
      </c>
      <c r="L26" s="16">
        <f t="shared" si="2"/>
        <v>0</v>
      </c>
      <c r="M26" s="16">
        <f t="shared" si="3"/>
        <v>0</v>
      </c>
      <c r="N26" s="29">
        <f t="shared" si="4"/>
        <v>0</v>
      </c>
    </row>
    <row r="27" spans="1:14" ht="69.75" customHeight="1" x14ac:dyDescent="0.25">
      <c r="A27" s="28">
        <v>16</v>
      </c>
      <c r="B27" s="50" t="s">
        <v>40</v>
      </c>
      <c r="C27" s="51"/>
      <c r="D27" s="51"/>
      <c r="E27" s="19"/>
      <c r="F27" s="12" t="s">
        <v>41</v>
      </c>
      <c r="G27" s="13">
        <v>100</v>
      </c>
      <c r="H27" s="14"/>
      <c r="I27" s="15">
        <v>0.18</v>
      </c>
      <c r="J27" s="16">
        <f t="shared" si="0"/>
        <v>0</v>
      </c>
      <c r="K27" s="16">
        <f t="shared" si="1"/>
        <v>0</v>
      </c>
      <c r="L27" s="16">
        <f t="shared" si="2"/>
        <v>0</v>
      </c>
      <c r="M27" s="16">
        <f t="shared" si="3"/>
        <v>0</v>
      </c>
      <c r="N27" s="29">
        <f t="shared" si="4"/>
        <v>0</v>
      </c>
    </row>
    <row r="28" spans="1:14" ht="45" customHeight="1" x14ac:dyDescent="0.25">
      <c r="A28" s="74" t="s">
        <v>42</v>
      </c>
      <c r="B28" s="75"/>
      <c r="C28" s="75"/>
      <c r="D28" s="75"/>
      <c r="E28" s="75"/>
      <c r="F28" s="75"/>
      <c r="G28" s="75"/>
      <c r="H28" s="75"/>
      <c r="I28" s="75"/>
      <c r="J28" s="75"/>
      <c r="K28" s="17"/>
      <c r="L28" s="72">
        <f>SUM(M12:M27)</f>
        <v>0</v>
      </c>
      <c r="M28" s="72"/>
      <c r="N28" s="73"/>
    </row>
    <row r="29" spans="1:14" ht="42" customHeight="1" x14ac:dyDescent="0.25">
      <c r="A29" s="76" t="s">
        <v>43</v>
      </c>
      <c r="B29" s="77"/>
      <c r="C29" s="77"/>
      <c r="D29" s="77"/>
      <c r="E29" s="77"/>
      <c r="F29" s="77"/>
      <c r="G29" s="77"/>
      <c r="H29" s="77"/>
      <c r="I29" s="77"/>
      <c r="J29" s="77"/>
      <c r="K29" s="18"/>
      <c r="L29" s="70">
        <f>SUM(K12:K27)</f>
        <v>0</v>
      </c>
      <c r="M29" s="70"/>
      <c r="N29" s="71"/>
    </row>
    <row r="30" spans="1:14" ht="42.75" customHeight="1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ht="57.75" customHeight="1" x14ac:dyDescent="0.25">
      <c r="A31" s="62" t="s">
        <v>44</v>
      </c>
      <c r="B31" s="63"/>
      <c r="C31" s="63"/>
      <c r="D31" s="63"/>
      <c r="E31" s="59"/>
      <c r="F31" s="60"/>
      <c r="G31" s="60"/>
      <c r="H31" s="61"/>
      <c r="I31" s="83" t="s">
        <v>45</v>
      </c>
      <c r="J31" s="84"/>
      <c r="K31" s="30"/>
      <c r="L31" s="80">
        <f>L28+L29</f>
        <v>0</v>
      </c>
      <c r="M31" s="81"/>
      <c r="N31" s="82"/>
    </row>
    <row r="32" spans="1:14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ht="15.75" thickBot="1" x14ac:dyDescent="0.3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x14ac:dyDescent="0.25">
      <c r="A34" s="64" t="s">
        <v>46</v>
      </c>
      <c r="B34" s="65"/>
      <c r="C34" s="65"/>
      <c r="D34" s="65"/>
      <c r="E34" s="65"/>
      <c r="F34" s="65"/>
      <c r="G34" s="65"/>
      <c r="H34" s="65"/>
      <c r="I34" s="52" t="s">
        <v>47</v>
      </c>
      <c r="J34" s="52"/>
      <c r="K34" s="52"/>
      <c r="L34" s="52"/>
      <c r="M34" s="52"/>
      <c r="N34" s="53"/>
    </row>
    <row r="35" spans="1:14" x14ac:dyDescent="0.25">
      <c r="A35" s="66"/>
      <c r="B35" s="67"/>
      <c r="C35" s="67"/>
      <c r="D35" s="67"/>
      <c r="E35" s="67"/>
      <c r="F35" s="67"/>
      <c r="G35" s="67"/>
      <c r="H35" s="67"/>
      <c r="I35" s="54"/>
      <c r="J35" s="54"/>
      <c r="K35" s="54"/>
      <c r="L35" s="54"/>
      <c r="M35" s="54"/>
      <c r="N35" s="55"/>
    </row>
    <row r="36" spans="1:14" x14ac:dyDescent="0.25">
      <c r="A36" s="66"/>
      <c r="B36" s="67"/>
      <c r="C36" s="67"/>
      <c r="D36" s="67"/>
      <c r="E36" s="67"/>
      <c r="F36" s="67"/>
      <c r="G36" s="67"/>
      <c r="H36" s="67"/>
      <c r="I36" s="54"/>
      <c r="J36" s="54"/>
      <c r="K36" s="54"/>
      <c r="L36" s="54"/>
      <c r="M36" s="54"/>
      <c r="N36" s="55"/>
    </row>
    <row r="37" spans="1:14" x14ac:dyDescent="0.25">
      <c r="A37" s="66"/>
      <c r="B37" s="67"/>
      <c r="C37" s="67"/>
      <c r="D37" s="67"/>
      <c r="E37" s="67"/>
      <c r="F37" s="67"/>
      <c r="G37" s="67"/>
      <c r="H37" s="67"/>
      <c r="I37" s="54"/>
      <c r="J37" s="54"/>
      <c r="K37" s="54"/>
      <c r="L37" s="54"/>
      <c r="M37" s="54"/>
      <c r="N37" s="55"/>
    </row>
    <row r="38" spans="1:14" ht="15.75" thickBot="1" x14ac:dyDescent="0.3">
      <c r="A38" s="68"/>
      <c r="B38" s="69"/>
      <c r="C38" s="69"/>
      <c r="D38" s="69"/>
      <c r="E38" s="69"/>
      <c r="F38" s="69"/>
      <c r="G38" s="69"/>
      <c r="H38" s="69"/>
      <c r="I38" s="56"/>
      <c r="J38" s="56"/>
      <c r="K38" s="56"/>
      <c r="L38" s="56"/>
      <c r="M38" s="56"/>
      <c r="N38" s="57"/>
    </row>
    <row r="45" spans="1:14" x14ac:dyDescent="0.25">
      <c r="G45" s="31"/>
    </row>
    <row r="52" spans="7:7" x14ac:dyDescent="0.25">
      <c r="G52" s="11"/>
    </row>
  </sheetData>
  <sheetProtection sheet="1" objects="1" scenarios="1"/>
  <mergeCells count="45">
    <mergeCell ref="B10:D10"/>
    <mergeCell ref="B12:D12"/>
    <mergeCell ref="B21:D21"/>
    <mergeCell ref="B25:D25"/>
    <mergeCell ref="B26:D26"/>
    <mergeCell ref="B13:D13"/>
    <mergeCell ref="B14:D14"/>
    <mergeCell ref="B15:D15"/>
    <mergeCell ref="B16:D16"/>
    <mergeCell ref="B17:D17"/>
    <mergeCell ref="B18:D18"/>
    <mergeCell ref="B19:D19"/>
    <mergeCell ref="B20:D20"/>
    <mergeCell ref="B22:D22"/>
    <mergeCell ref="B23:D23"/>
    <mergeCell ref="B24:D24"/>
    <mergeCell ref="B27:D27"/>
    <mergeCell ref="I34:N38"/>
    <mergeCell ref="A11:N11"/>
    <mergeCell ref="E31:H31"/>
    <mergeCell ref="A31:D31"/>
    <mergeCell ref="A34:H38"/>
    <mergeCell ref="L29:N29"/>
    <mergeCell ref="L28:N28"/>
    <mergeCell ref="A28:J28"/>
    <mergeCell ref="A29:J29"/>
    <mergeCell ref="A30:N30"/>
    <mergeCell ref="A32:N32"/>
    <mergeCell ref="A33:N33"/>
    <mergeCell ref="L31:N31"/>
    <mergeCell ref="I31:J31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:I27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E664F2-EBB1-4A15-AC0E-86B4BA658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2024-09-04T19:34:17Z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