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92 CONTRATACIÓN SERVICIO DE SUSTITUCIÓN DE CRISTALES ROTOS EN FACHADA DEL EDIFICIO SCJ-CPJ/Editable/Anexos/"/>
    </mc:Choice>
  </mc:AlternateContent>
  <xr:revisionPtr revIDLastSave="9" documentId="11_1F138B962090DD856D021832664F2AD6E6AAF500" xr6:coauthVersionLast="47" xr6:coauthVersionMax="47" xr10:uidLastSave="{364FCFF3-20E7-4A8C-98A2-4699489A9128}"/>
  <bookViews>
    <workbookView xWindow="-28920" yWindow="-4320" windowWidth="29040" windowHeight="15720" xr2:uid="{00000000-000D-0000-FFFF-FFFF00000000}"/>
  </bookViews>
  <sheets>
    <sheet name="Para oferentes" sheetId="1" r:id="rId1"/>
  </sheets>
  <definedNames>
    <definedName name="_xlnm.Print_Area" localSheetId="0">'Para oferentes'!$A$1:$G$41</definedName>
    <definedName name="_xlnm.Print_Titles" localSheetId="0">'Para oferentes'!$1:$13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A15" i="1"/>
  <c r="A16" i="1" s="1"/>
  <c r="A17" i="1" s="1"/>
  <c r="A18" i="1" s="1"/>
  <c r="G19" i="1" l="1"/>
  <c r="G21" i="1" s="1"/>
  <c r="G25" i="1"/>
  <c r="G26" i="1" s="1"/>
  <c r="G28" i="1" s="1"/>
</calcChain>
</file>

<file path=xl/sharedStrings.xml><?xml version="1.0" encoding="utf-8"?>
<sst xmlns="http://schemas.openxmlformats.org/spreadsheetml/2006/main" count="34" uniqueCount="26">
  <si>
    <t>INFORMACIONES DEL PROYECTO</t>
  </si>
  <si>
    <t> </t>
  </si>
  <si>
    <r>
      <t xml:space="preserve">FECHA                                               </t>
    </r>
    <r>
      <rPr>
        <sz val="12"/>
        <color rgb="FF000000"/>
        <rFont val="Arial Narrow"/>
        <family val="2"/>
      </rPr>
      <t xml:space="preserve"> </t>
    </r>
  </si>
  <si>
    <r>
      <t xml:space="preserve">NOMBRE DEL PROYECTO          </t>
    </r>
    <r>
      <rPr>
        <sz val="12"/>
        <color rgb="FF000000"/>
        <rFont val="Arial Narrow"/>
        <family val="2"/>
      </rPr>
      <t>Presupuesto para la sustitución de cristales rotos en fachada del edificio sede del Poder Judicial</t>
    </r>
  </si>
  <si>
    <r>
      <t xml:space="preserve">DIRECCIÓN DEL PROYECTO    </t>
    </r>
    <r>
      <rPr>
        <sz val="12"/>
        <color rgb="FF000000"/>
        <rFont val="Arial Narrow"/>
        <family val="2"/>
      </rPr>
      <t>Distrito Nacional</t>
    </r>
  </si>
  <si>
    <t>PRESUPUESTO</t>
  </si>
  <si>
    <t>ITEM</t>
  </si>
  <si>
    <t xml:space="preserve">DESCRIPCIÓN </t>
  </si>
  <si>
    <t xml:space="preserve">CANTIDAD </t>
  </si>
  <si>
    <t xml:space="preserve">UNIDAD </t>
  </si>
  <si>
    <t>PRECIO UNITARIO</t>
  </si>
  <si>
    <t xml:space="preserve">VALOR </t>
  </si>
  <si>
    <t>SUB-TOTAL</t>
  </si>
  <si>
    <t>CRISTALERIA</t>
  </si>
  <si>
    <t>Suministro e instalación de cristales fijos laminados, espesor de 3/8" (5+5), dimensión de (1.50x1.00) m. (Incluye sellado de juntas con silicón uretanado y tiras de gomas). Debe contemplar el retiro, transporte y bote del cristal existente y el uso de andamios o guindola para trabajos en altura. 
Nota: Son quince (15) unidades de cristales fijos en diversas áreas y niveles de las fachadas del Edificio Sede del Consejo del Poder Judicial.</t>
  </si>
  <si>
    <t>p2</t>
  </si>
  <si>
    <t>Suministro e instalación de cristales fijos laminados, espesor de 3/8" (5+5), dimensión de (1.95x1.02) m. (Incluye sellado de juntas con silicón uretanado y tiras de gomas). Debe contemplar el retiro, transporte y bote del cristal existente y el uso de andamios o guindola para trabajos en altura.
Nota: Son ocho (8) unidades de cristales fijos en diversas áreas y niveles de las fachadas del Edificio Sede del Consejo del Poder Judicial.</t>
  </si>
  <si>
    <t xml:space="preserve">Suministro y colocacion de laminado oscuro con  rechazo mínimo de un 99% de los rayos UV y rechazo mínimo de un 72% del calor total. Debe contemplar el retiro del laminado existente y la limpieza del area. </t>
  </si>
  <si>
    <t>Limpieza continua y final.</t>
  </si>
  <si>
    <t>PA</t>
  </si>
  <si>
    <t>Sub-total</t>
  </si>
  <si>
    <t>TOTAL GENERAL</t>
  </si>
  <si>
    <t>BASE IMPONIBLE DE IMPUESTOS</t>
  </si>
  <si>
    <t>ITBIS (18% )</t>
  </si>
  <si>
    <t>SUB-TOTAL  (RD$)</t>
  </si>
  <si>
    <t>TOTAL GENERAL 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</si>
</sst>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.00_);_(* \(#,##0.00\);_(* &quot;-&quot;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45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5" fontId="15" fillId="0" borderId="0" applyFont="0" applyFill="0" applyBorder="0" applyAlignment="0" applyProtection="0"/>
  </cellStyleXfs>
  <cellXfs count="117">
    <xf numFmtId="0" fontId="0" fillId="0" borderId="0" xfId="0"/>
    <xf numFmtId="2" fontId="3" fillId="0" borderId="1" xfId="0" applyNumberFormat="1" applyFont="1" applyBorder="1" applyProtection="1"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5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3" borderId="3" xfId="0" applyFont="1" applyFill="1" applyBorder="1" applyProtection="1">
      <protection locked="0"/>
    </xf>
    <xf numFmtId="0" fontId="4" fillId="4" borderId="0" xfId="0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3" fillId="0" borderId="0" xfId="0" applyFont="1"/>
    <xf numFmtId="0" fontId="6" fillId="3" borderId="4" xfId="0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165" fontId="3" fillId="0" borderId="0" xfId="0" applyNumberFormat="1" applyFont="1" applyProtection="1">
      <protection locked="0"/>
    </xf>
    <xf numFmtId="0" fontId="3" fillId="0" borderId="5" xfId="0" applyFont="1" applyBorder="1" applyProtection="1">
      <protection locked="0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5" fillId="3" borderId="5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7" xfId="0" applyFont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0" fontId="3" fillId="4" borderId="0" xfId="0" applyFont="1" applyFill="1"/>
    <xf numFmtId="0" fontId="5" fillId="4" borderId="0" xfId="0" applyFont="1" applyFill="1"/>
    <xf numFmtId="0" fontId="7" fillId="4" borderId="0" xfId="0" applyFont="1" applyFill="1" applyAlignment="1">
      <alignment wrapText="1"/>
    </xf>
    <xf numFmtId="0" fontId="7" fillId="3" borderId="4" xfId="0" applyFont="1" applyFill="1" applyBorder="1"/>
    <xf numFmtId="0" fontId="7" fillId="3" borderId="0" xfId="0" applyFont="1" applyFill="1"/>
    <xf numFmtId="0" fontId="7" fillId="4" borderId="0" xfId="0" applyFont="1" applyFill="1"/>
    <xf numFmtId="0" fontId="10" fillId="3" borderId="11" xfId="0" applyFont="1" applyFill="1" applyBorder="1" applyAlignment="1">
      <alignment horizontal="center" vertical="center"/>
    </xf>
    <xf numFmtId="0" fontId="4" fillId="4" borderId="0" xfId="0" applyFont="1" applyFill="1"/>
    <xf numFmtId="0" fontId="6" fillId="4" borderId="0" xfId="0" applyFont="1" applyFill="1"/>
    <xf numFmtId="0" fontId="10" fillId="4" borderId="0" xfId="0" applyFont="1" applyFill="1"/>
    <xf numFmtId="0" fontId="8" fillId="3" borderId="4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11" fillId="4" borderId="0" xfId="0" applyFont="1" applyFill="1"/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2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justify" vertical="center" wrapText="1"/>
    </xf>
    <xf numFmtId="2" fontId="3" fillId="0" borderId="16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" fontId="13" fillId="0" borderId="16" xfId="0" applyNumberFormat="1" applyFont="1" applyBorder="1" applyAlignment="1" applyProtection="1">
      <alignment horizontal="center" vertical="center"/>
      <protection locked="0"/>
    </xf>
    <xf numFmtId="4" fontId="13" fillId="0" borderId="16" xfId="0" applyNumberFormat="1" applyFont="1" applyBorder="1" applyAlignment="1">
      <alignment horizontal="center" vertical="center"/>
    </xf>
    <xf numFmtId="165" fontId="13" fillId="0" borderId="17" xfId="5" applyFont="1" applyFill="1" applyBorder="1" applyAlignment="1">
      <alignment horizontal="right"/>
    </xf>
    <xf numFmtId="0" fontId="14" fillId="0" borderId="0" xfId="0" applyFont="1" applyAlignment="1">
      <alignment horizontal="justify" vertical="center" wrapText="1"/>
    </xf>
    <xf numFmtId="0" fontId="14" fillId="0" borderId="16" xfId="0" applyFont="1" applyBorder="1" applyAlignment="1">
      <alignment horizontal="justify" vertical="center"/>
    </xf>
    <xf numFmtId="165" fontId="13" fillId="0" borderId="16" xfId="5" applyFont="1" applyFill="1" applyBorder="1" applyAlignment="1">
      <alignment horizontal="right"/>
    </xf>
    <xf numFmtId="166" fontId="13" fillId="7" borderId="18" xfId="0" applyNumberFormat="1" applyFont="1" applyFill="1" applyBorder="1"/>
    <xf numFmtId="2" fontId="12" fillId="7" borderId="19" xfId="0" applyNumberFormat="1" applyFont="1" applyFill="1" applyBorder="1"/>
    <xf numFmtId="2" fontId="12" fillId="7" borderId="19" xfId="5" applyNumberFormat="1" applyFont="1" applyFill="1" applyBorder="1" applyAlignment="1">
      <alignment horizontal="center"/>
    </xf>
    <xf numFmtId="165" fontId="12" fillId="7" borderId="19" xfId="5" applyFont="1" applyFill="1" applyBorder="1" applyAlignment="1">
      <alignment horizontal="center"/>
    </xf>
    <xf numFmtId="40" fontId="12" fillId="7" borderId="19" xfId="5" applyNumberFormat="1" applyFont="1" applyFill="1" applyBorder="1" applyAlignment="1">
      <alignment horizontal="right"/>
    </xf>
    <xf numFmtId="164" fontId="12" fillId="7" borderId="20" xfId="2" applyFont="1" applyFill="1" applyBorder="1" applyAlignment="1">
      <alignment horizontal="right"/>
    </xf>
    <xf numFmtId="166" fontId="13" fillId="0" borderId="0" xfId="0" applyNumberFormat="1" applyFont="1"/>
    <xf numFmtId="2" fontId="12" fillId="0" borderId="0" xfId="0" applyNumberFormat="1" applyFont="1"/>
    <xf numFmtId="2" fontId="12" fillId="0" borderId="0" xfId="5" applyNumberFormat="1" applyFont="1" applyFill="1" applyBorder="1" applyAlignment="1">
      <alignment horizontal="center"/>
    </xf>
    <xf numFmtId="165" fontId="12" fillId="0" borderId="0" xfId="5" applyFont="1" applyFill="1" applyBorder="1" applyAlignment="1">
      <alignment horizontal="center"/>
    </xf>
    <xf numFmtId="40" fontId="12" fillId="0" borderId="0" xfId="5" applyNumberFormat="1" applyFont="1" applyFill="1" applyBorder="1" applyAlignment="1">
      <alignment horizontal="right"/>
    </xf>
    <xf numFmtId="164" fontId="12" fillId="0" borderId="0" xfId="2" applyFont="1" applyFill="1" applyBorder="1" applyAlignment="1">
      <alignment horizontal="right"/>
    </xf>
    <xf numFmtId="2" fontId="13" fillId="7" borderId="21" xfId="0" applyNumberFormat="1" applyFont="1" applyFill="1" applyBorder="1" applyAlignment="1">
      <alignment horizontal="center" vertical="center"/>
    </xf>
    <xf numFmtId="2" fontId="12" fillId="7" borderId="22" xfId="0" applyNumberFormat="1" applyFont="1" applyFill="1" applyBorder="1"/>
    <xf numFmtId="4" fontId="12" fillId="7" borderId="22" xfId="1" applyNumberFormat="1" applyFont="1" applyFill="1" applyBorder="1" applyAlignment="1">
      <alignment horizontal="right"/>
    </xf>
    <xf numFmtId="4" fontId="12" fillId="7" borderId="22" xfId="1" applyNumberFormat="1" applyFont="1" applyFill="1" applyBorder="1" applyAlignment="1">
      <alignment horizontal="center"/>
    </xf>
    <xf numFmtId="167" fontId="16" fillId="8" borderId="23" xfId="4" applyNumberFormat="1" applyFont="1" applyFill="1" applyBorder="1"/>
    <xf numFmtId="2" fontId="13" fillId="0" borderId="0" xfId="0" applyNumberFormat="1" applyFont="1" applyAlignment="1">
      <alignment horizontal="center" vertical="center"/>
    </xf>
    <xf numFmtId="4" fontId="13" fillId="0" borderId="0" xfId="3" applyNumberFormat="1" applyFont="1" applyBorder="1" applyAlignment="1" applyProtection="1">
      <alignment horizontal="center"/>
    </xf>
    <xf numFmtId="4" fontId="13" fillId="0" borderId="0" xfId="0" applyNumberFormat="1" applyFont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" fontId="13" fillId="0" borderId="0" xfId="1" applyNumberFormat="1" applyFont="1" applyFill="1" applyBorder="1" applyAlignment="1">
      <alignment horizontal="right"/>
    </xf>
    <xf numFmtId="4" fontId="13" fillId="0" borderId="0" xfId="2" applyNumberFormat="1" applyFont="1" applyFill="1" applyBorder="1" applyAlignment="1">
      <alignment horizontal="right" vertical="center"/>
    </xf>
    <xf numFmtId="2" fontId="13" fillId="7" borderId="24" xfId="0" applyNumberFormat="1" applyFont="1" applyFill="1" applyBorder="1" applyAlignment="1">
      <alignment horizontal="center" vertical="center"/>
    </xf>
    <xf numFmtId="2" fontId="12" fillId="7" borderId="25" xfId="0" applyNumberFormat="1" applyFont="1" applyFill="1" applyBorder="1"/>
    <xf numFmtId="4" fontId="12" fillId="7" borderId="25" xfId="1" applyNumberFormat="1" applyFont="1" applyFill="1" applyBorder="1" applyAlignment="1">
      <alignment horizontal="right"/>
    </xf>
    <xf numFmtId="4" fontId="12" fillId="7" borderId="25" xfId="1" applyNumberFormat="1" applyFont="1" applyFill="1" applyBorder="1" applyAlignment="1">
      <alignment horizontal="center"/>
    </xf>
    <xf numFmtId="10" fontId="12" fillId="7" borderId="25" xfId="3" applyNumberFormat="1" applyFont="1" applyFill="1" applyBorder="1" applyAlignment="1">
      <alignment horizontal="center"/>
    </xf>
    <xf numFmtId="10" fontId="13" fillId="0" borderId="16" xfId="3" applyNumberFormat="1" applyFont="1" applyBorder="1" applyAlignment="1">
      <alignment horizontal="center"/>
    </xf>
    <xf numFmtId="4" fontId="13" fillId="0" borderId="16" xfId="1" applyNumberFormat="1" applyFont="1" applyFill="1" applyBorder="1" applyAlignment="1">
      <alignment horizontal="right"/>
    </xf>
    <xf numFmtId="4" fontId="13" fillId="0" borderId="16" xfId="2" applyNumberFormat="1" applyFont="1" applyFill="1" applyBorder="1" applyAlignment="1">
      <alignment horizontal="right" vertical="center"/>
    </xf>
    <xf numFmtId="2" fontId="13" fillId="7" borderId="18" xfId="0" applyNumberFormat="1" applyFont="1" applyFill="1" applyBorder="1" applyAlignment="1">
      <alignment horizontal="center" vertical="center"/>
    </xf>
    <xf numFmtId="4" fontId="12" fillId="7" borderId="19" xfId="1" applyNumberFormat="1" applyFont="1" applyFill="1" applyBorder="1" applyAlignment="1">
      <alignment horizontal="right"/>
    </xf>
    <xf numFmtId="4" fontId="12" fillId="7" borderId="19" xfId="1" applyNumberFormat="1" applyFont="1" applyFill="1" applyBorder="1" applyAlignment="1">
      <alignment horizontal="center"/>
    </xf>
    <xf numFmtId="10" fontId="12" fillId="7" borderId="19" xfId="3" applyNumberFormat="1" applyFont="1" applyFill="1" applyBorder="1" applyAlignment="1">
      <alignment horizontal="right"/>
    </xf>
    <xf numFmtId="4" fontId="13" fillId="0" borderId="0" xfId="3" applyNumberFormat="1" applyFont="1" applyAlignment="1" applyProtection="1">
      <alignment horizontal="center"/>
    </xf>
    <xf numFmtId="10" fontId="13" fillId="0" borderId="0" xfId="3" applyNumberFormat="1" applyFont="1"/>
    <xf numFmtId="4" fontId="12" fillId="0" borderId="0" xfId="3" applyNumberFormat="1" applyFont="1" applyAlignment="1"/>
    <xf numFmtId="4" fontId="12" fillId="0" borderId="0" xfId="3" applyNumberFormat="1" applyFont="1"/>
    <xf numFmtId="166" fontId="13" fillId="7" borderId="24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6" fillId="0" borderId="2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11" xfId="0" applyFont="1" applyFill="1" applyBorder="1" applyAlignment="1">
      <alignment horizontal="left" vertical="center"/>
    </xf>
    <xf numFmtId="0" fontId="4" fillId="4" borderId="0" xfId="0" applyFont="1" applyFill="1" applyAlignment="1"/>
    <xf numFmtId="0" fontId="6" fillId="4" borderId="0" xfId="0" applyFont="1" applyFill="1" applyAlignment="1"/>
  </cellXfs>
  <cellStyles count="6">
    <cellStyle name="60% - Énfasis3" xfId="4" builtinId="40"/>
    <cellStyle name="Millares" xfId="1" builtinId="3"/>
    <cellStyle name="Millares 5" xfId="5" xr:uid="{00000000-0005-0000-0000-000002000000}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tabSelected="1" view="pageBreakPreview" zoomScale="91" zoomScaleNormal="100" zoomScaleSheetLayoutView="91" workbookViewId="0">
      <pane ySplit="13" topLeftCell="A14" activePane="bottomLeft" state="frozen"/>
      <selection pane="bottomLeft" activeCell="E15" sqref="E15:E18"/>
    </sheetView>
  </sheetViews>
  <sheetFormatPr defaultColWidth="9.140625" defaultRowHeight="15"/>
  <cols>
    <col min="1" max="1" width="7.5703125" style="100" customWidth="1"/>
    <col min="2" max="2" width="68.42578125" style="101" customWidth="1"/>
    <col min="3" max="3" width="11" style="102" customWidth="1"/>
    <col min="4" max="4" width="9.140625" style="103"/>
    <col min="5" max="5" width="12.7109375" style="104" customWidth="1"/>
    <col min="6" max="6" width="16.140625" style="104" customWidth="1"/>
    <col min="7" max="7" width="20.5703125" style="104" customWidth="1"/>
    <col min="8" max="8" width="14.7109375" customWidth="1"/>
    <col min="9" max="9" width="12.5703125" customWidth="1"/>
    <col min="10" max="10" width="18.7109375" customWidth="1"/>
  </cols>
  <sheetData>
    <row r="1" spans="1:17" s="9" customFormat="1" ht="24.75" customHeight="1">
      <c r="A1" s="1"/>
      <c r="B1" s="2"/>
      <c r="C1" s="2"/>
      <c r="D1" s="3"/>
      <c r="E1" s="4"/>
      <c r="F1" s="5"/>
      <c r="G1" s="6"/>
      <c r="H1" s="7"/>
      <c r="I1" s="7"/>
      <c r="J1" s="8"/>
      <c r="K1" s="8"/>
      <c r="L1" s="8"/>
      <c r="M1" s="8"/>
      <c r="N1" s="8"/>
      <c r="O1" s="8"/>
      <c r="P1" s="8"/>
      <c r="Q1" s="8"/>
    </row>
    <row r="2" spans="1:17" s="9" customFormat="1" ht="16.5">
      <c r="A2" s="10"/>
      <c r="B2" s="113"/>
      <c r="C2" s="113"/>
      <c r="D2" s="11"/>
      <c r="E2" s="12"/>
      <c r="F2" s="11"/>
      <c r="G2" s="13"/>
      <c r="H2" s="7"/>
      <c r="I2" s="7"/>
      <c r="J2" s="14"/>
      <c r="K2" s="14"/>
      <c r="L2" s="14"/>
      <c r="M2" s="14"/>
      <c r="N2" s="14"/>
      <c r="O2" s="14"/>
      <c r="P2" s="14"/>
      <c r="Q2" s="14"/>
    </row>
    <row r="3" spans="1:17" s="9" customFormat="1" ht="16.5">
      <c r="A3" s="10"/>
      <c r="B3" s="15"/>
      <c r="C3" s="15"/>
      <c r="D3" s="15"/>
      <c r="E3" s="16"/>
      <c r="F3" s="15"/>
      <c r="G3" s="17"/>
      <c r="H3" s="7"/>
      <c r="I3" s="7"/>
      <c r="J3" s="14"/>
      <c r="K3" s="14"/>
      <c r="L3" s="14"/>
      <c r="M3" s="14"/>
      <c r="N3" s="14"/>
      <c r="O3" s="14"/>
      <c r="P3" s="14"/>
      <c r="Q3" s="14"/>
    </row>
    <row r="4" spans="1:17" s="9" customFormat="1" ht="15.75">
      <c r="A4" s="18"/>
      <c r="B4" s="19"/>
      <c r="C4" s="19"/>
      <c r="D4" s="16"/>
      <c r="E4" s="16"/>
      <c r="F4" s="16"/>
      <c r="G4" s="17"/>
      <c r="H4" s="7"/>
      <c r="I4" s="7"/>
      <c r="J4" s="14"/>
      <c r="K4" s="14"/>
      <c r="L4" s="14"/>
      <c r="M4" s="14"/>
      <c r="N4" s="14"/>
      <c r="O4" s="14"/>
      <c r="P4" s="14"/>
      <c r="Q4" s="14"/>
    </row>
    <row r="5" spans="1:17" s="9" customFormat="1" ht="6" customHeight="1">
      <c r="A5" s="20"/>
      <c r="B5" s="21"/>
      <c r="C5" s="21"/>
      <c r="D5" s="22"/>
      <c r="E5" s="22"/>
      <c r="F5" s="23"/>
      <c r="G5" s="24"/>
      <c r="H5" s="7"/>
      <c r="I5" s="7"/>
      <c r="J5" s="7"/>
      <c r="K5" s="7"/>
      <c r="L5" s="7"/>
      <c r="M5" s="25"/>
      <c r="N5" s="26"/>
      <c r="O5" s="26"/>
      <c r="P5" s="26"/>
    </row>
    <row r="6" spans="1:17" s="9" customFormat="1" ht="15.75">
      <c r="A6" s="108" t="s">
        <v>0</v>
      </c>
      <c r="B6" s="109"/>
      <c r="C6" s="109"/>
      <c r="D6" s="109"/>
      <c r="E6" s="109"/>
      <c r="F6" s="109"/>
      <c r="G6" s="109"/>
      <c r="H6" s="7"/>
      <c r="I6" s="7"/>
      <c r="J6" s="27"/>
      <c r="K6" s="27"/>
      <c r="L6" s="27"/>
      <c r="M6" s="27"/>
      <c r="N6" s="27"/>
      <c r="O6" s="27"/>
      <c r="P6" s="27"/>
    </row>
    <row r="7" spans="1:17" s="9" customFormat="1" ht="15.75">
      <c r="A7" s="28" t="s">
        <v>1</v>
      </c>
      <c r="B7" s="29"/>
      <c r="C7" s="29"/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  <c r="O7" s="30"/>
      <c r="P7" s="30"/>
    </row>
    <row r="8" spans="1:17" s="9" customFormat="1" ht="16.5">
      <c r="A8" s="105" t="s">
        <v>2</v>
      </c>
      <c r="B8" s="106"/>
      <c r="C8" s="106"/>
      <c r="D8" s="114"/>
      <c r="E8" s="114"/>
      <c r="F8" s="114"/>
      <c r="G8" s="31"/>
      <c r="H8" s="115"/>
      <c r="I8" s="115"/>
      <c r="J8" s="115"/>
      <c r="K8" s="115"/>
      <c r="L8" s="115"/>
      <c r="M8" s="116" t="s">
        <v>1</v>
      </c>
      <c r="N8" s="116"/>
      <c r="O8" s="116"/>
      <c r="P8" s="33" t="s">
        <v>1</v>
      </c>
    </row>
    <row r="9" spans="1:17" s="9" customFormat="1" ht="16.5">
      <c r="A9" s="105" t="s">
        <v>3</v>
      </c>
      <c r="B9" s="106"/>
      <c r="C9" s="106"/>
      <c r="D9" s="106"/>
      <c r="E9" s="106"/>
      <c r="F9" s="106"/>
      <c r="G9" s="107"/>
      <c r="H9" s="34"/>
      <c r="I9" s="34"/>
      <c r="J9" s="25"/>
      <c r="K9" s="25"/>
      <c r="L9" s="25"/>
      <c r="M9" s="25"/>
      <c r="N9" s="25"/>
      <c r="O9" s="25"/>
      <c r="P9" s="33" t="s">
        <v>1</v>
      </c>
    </row>
    <row r="10" spans="1:17" s="9" customFormat="1" ht="16.5">
      <c r="A10" s="105" t="s">
        <v>4</v>
      </c>
      <c r="B10" s="106"/>
      <c r="C10" s="106"/>
      <c r="D10" s="106"/>
      <c r="E10" s="106"/>
      <c r="F10" s="106"/>
      <c r="G10" s="107"/>
      <c r="H10" s="34"/>
      <c r="I10" s="34"/>
      <c r="J10" s="25"/>
      <c r="K10" s="32"/>
      <c r="L10" s="25"/>
      <c r="M10" s="25"/>
      <c r="N10" s="25"/>
      <c r="O10" s="25"/>
      <c r="P10" s="33" t="s">
        <v>1</v>
      </c>
    </row>
    <row r="11" spans="1:17" s="9" customFormat="1" ht="16.5">
      <c r="A11" s="35" t="s">
        <v>1</v>
      </c>
      <c r="B11" s="36"/>
      <c r="C11" s="36"/>
      <c r="D11" s="36"/>
      <c r="E11" s="36"/>
      <c r="F11" s="36"/>
      <c r="G11" s="36"/>
      <c r="H11" s="37"/>
      <c r="I11" s="33" t="s">
        <v>1</v>
      </c>
      <c r="J11" s="25"/>
      <c r="K11" s="25"/>
      <c r="L11" s="38"/>
      <c r="M11" s="38"/>
      <c r="N11" s="38"/>
      <c r="O11" s="38"/>
      <c r="P11" s="38"/>
    </row>
    <row r="12" spans="1:17" s="9" customFormat="1" ht="16.5" thickBot="1">
      <c r="A12" s="108" t="s">
        <v>5</v>
      </c>
      <c r="B12" s="109"/>
      <c r="C12" s="109"/>
      <c r="D12" s="109"/>
      <c r="E12" s="109"/>
      <c r="F12" s="109"/>
      <c r="G12" s="109"/>
      <c r="H12" s="27"/>
      <c r="I12" s="27"/>
      <c r="J12" s="27"/>
      <c r="K12" s="27"/>
      <c r="L12" s="27"/>
      <c r="M12" s="27"/>
      <c r="N12" s="27"/>
      <c r="O12" s="27"/>
      <c r="P12" s="27"/>
      <c r="Q12" s="25"/>
    </row>
    <row r="13" spans="1:17" s="9" customFormat="1" ht="32.25" thickBot="1">
      <c r="A13" s="39" t="s">
        <v>6</v>
      </c>
      <c r="B13" s="40" t="s">
        <v>7</v>
      </c>
      <c r="C13" s="40" t="s">
        <v>8</v>
      </c>
      <c r="D13" s="41" t="s">
        <v>9</v>
      </c>
      <c r="E13" s="42" t="s">
        <v>10</v>
      </c>
      <c r="F13" s="43" t="s">
        <v>11</v>
      </c>
      <c r="G13" s="40" t="s">
        <v>12</v>
      </c>
    </row>
    <row r="14" spans="1:17" s="9" customFormat="1">
      <c r="A14" s="44">
        <v>1</v>
      </c>
      <c r="B14" s="45" t="s">
        <v>13</v>
      </c>
      <c r="C14" s="45"/>
      <c r="D14" s="45"/>
      <c r="E14" s="45"/>
      <c r="F14" s="45"/>
      <c r="G14" s="45"/>
    </row>
    <row r="15" spans="1:17" s="9" customFormat="1" ht="144.75" customHeight="1">
      <c r="A15" s="46">
        <f>A14+0.01</f>
        <v>1.01</v>
      </c>
      <c r="B15" s="47" t="s">
        <v>14</v>
      </c>
      <c r="C15" s="48">
        <v>242.1</v>
      </c>
      <c r="D15" s="49" t="s">
        <v>15</v>
      </c>
      <c r="E15" s="50"/>
      <c r="F15" s="51">
        <f>ROUND(C15*E15,2)</f>
        <v>0</v>
      </c>
      <c r="G15" s="52"/>
    </row>
    <row r="16" spans="1:17" s="9" customFormat="1" ht="140.25" customHeight="1">
      <c r="A16" s="46">
        <f>A15+0.01</f>
        <v>1.02</v>
      </c>
      <c r="B16" s="53" t="s">
        <v>16</v>
      </c>
      <c r="C16" s="48">
        <v>176.25</v>
      </c>
      <c r="D16" s="49" t="s">
        <v>15</v>
      </c>
      <c r="E16" s="50"/>
      <c r="F16" s="51">
        <f>ROUND(C16*E16,2)</f>
        <v>0</v>
      </c>
      <c r="G16" s="52"/>
    </row>
    <row r="17" spans="1:8" s="9" customFormat="1" ht="63.75" customHeight="1">
      <c r="A17" s="46">
        <f t="shared" ref="A17:A18" si="0">A16+0.01</f>
        <v>1.03</v>
      </c>
      <c r="B17" s="54" t="s">
        <v>17</v>
      </c>
      <c r="C17" s="48">
        <v>1129.8</v>
      </c>
      <c r="D17" s="49" t="s">
        <v>15</v>
      </c>
      <c r="E17" s="50"/>
      <c r="F17" s="51">
        <f t="shared" ref="F17:F18" si="1">ROUND(C17*E17,2)</f>
        <v>0</v>
      </c>
      <c r="G17" s="52"/>
    </row>
    <row r="18" spans="1:8" s="9" customFormat="1" ht="18.75" customHeight="1">
      <c r="A18" s="46">
        <f t="shared" si="0"/>
        <v>1.04</v>
      </c>
      <c r="B18" s="54" t="s">
        <v>18</v>
      </c>
      <c r="C18" s="48">
        <v>1</v>
      </c>
      <c r="D18" s="49" t="s">
        <v>19</v>
      </c>
      <c r="E18" s="50"/>
      <c r="F18" s="51">
        <f t="shared" si="1"/>
        <v>0</v>
      </c>
      <c r="G18" s="55"/>
    </row>
    <row r="19" spans="1:8" s="9" customFormat="1">
      <c r="A19" s="56"/>
      <c r="B19" s="57" t="s">
        <v>20</v>
      </c>
      <c r="C19" s="58"/>
      <c r="D19" s="59"/>
      <c r="E19" s="60"/>
      <c r="F19" s="60"/>
      <c r="G19" s="61">
        <f>SUM(F15:F18)</f>
        <v>0</v>
      </c>
    </row>
    <row r="20" spans="1:8" s="9" customFormat="1">
      <c r="A20" s="62"/>
      <c r="B20" s="63"/>
      <c r="C20" s="64"/>
      <c r="D20" s="65"/>
      <c r="E20" s="66"/>
      <c r="F20" s="66"/>
      <c r="G20" s="67"/>
    </row>
    <row r="21" spans="1:8">
      <c r="A21" s="68"/>
      <c r="B21" s="69" t="s">
        <v>21</v>
      </c>
      <c r="C21" s="70"/>
      <c r="D21" s="71"/>
      <c r="E21" s="70"/>
      <c r="F21" s="70"/>
      <c r="G21" s="72">
        <f>G19</f>
        <v>0</v>
      </c>
    </row>
    <row r="22" spans="1:8">
      <c r="A22" s="73"/>
      <c r="B22" s="9"/>
      <c r="C22" s="74"/>
      <c r="D22" s="75"/>
      <c r="E22" s="76"/>
      <c r="F22" s="77"/>
      <c r="G22" s="78"/>
    </row>
    <row r="23" spans="1:8">
      <c r="A23" s="79"/>
      <c r="B23" s="80" t="s">
        <v>22</v>
      </c>
      <c r="C23" s="81"/>
      <c r="D23" s="82"/>
      <c r="E23" s="83"/>
      <c r="F23" s="81"/>
      <c r="G23" s="72"/>
    </row>
    <row r="24" spans="1:8">
      <c r="A24" s="73"/>
      <c r="B24" s="9"/>
      <c r="C24" s="74"/>
      <c r="D24" s="75"/>
      <c r="E24" s="76"/>
      <c r="F24" s="77"/>
      <c r="G24" s="78"/>
    </row>
    <row r="25" spans="1:8">
      <c r="A25" s="46">
        <v>1.05</v>
      </c>
      <c r="B25" s="110" t="s">
        <v>23</v>
      </c>
      <c r="C25" s="111"/>
      <c r="D25" s="112"/>
      <c r="E25" s="84">
        <v>0.18</v>
      </c>
      <c r="F25" s="85"/>
      <c r="G25" s="86">
        <f>ROUND(E25*(SUM(G21)),2)</f>
        <v>0</v>
      </c>
    </row>
    <row r="26" spans="1:8">
      <c r="A26" s="87"/>
      <c r="B26" s="57" t="s">
        <v>24</v>
      </c>
      <c r="C26" s="88"/>
      <c r="D26" s="89"/>
      <c r="E26" s="90"/>
      <c r="F26" s="88"/>
      <c r="G26" s="72">
        <f>SUM(G25:G25)</f>
        <v>0</v>
      </c>
    </row>
    <row r="27" spans="1:8">
      <c r="A27" s="73"/>
      <c r="B27" s="9"/>
      <c r="C27" s="91"/>
      <c r="D27" s="75"/>
      <c r="E27" s="92"/>
      <c r="F27" s="93"/>
      <c r="G27" s="94"/>
    </row>
    <row r="28" spans="1:8">
      <c r="A28" s="95"/>
      <c r="B28" s="80" t="s">
        <v>25</v>
      </c>
      <c r="C28" s="81"/>
      <c r="D28" s="82"/>
      <c r="E28" s="81"/>
      <c r="F28" s="81"/>
      <c r="G28" s="72">
        <f>G21+G26</f>
        <v>0</v>
      </c>
      <c r="H28" s="96"/>
    </row>
    <row r="29" spans="1:8">
      <c r="A29" s="97"/>
      <c r="B29" s="97"/>
      <c r="C29" s="97"/>
      <c r="D29" s="97"/>
      <c r="E29" s="97"/>
      <c r="F29" s="97"/>
      <c r="G29" s="97"/>
    </row>
    <row r="30" spans="1:8">
      <c r="A30" s="98"/>
      <c r="B30" s="98"/>
      <c r="C30" s="98"/>
      <c r="D30" s="98"/>
      <c r="E30" s="98"/>
      <c r="F30" s="98"/>
      <c r="G30" s="98"/>
    </row>
    <row r="31" spans="1:8">
      <c r="A31" s="98"/>
      <c r="B31" s="98"/>
      <c r="C31" s="98"/>
      <c r="D31" s="98"/>
      <c r="E31" s="98"/>
      <c r="F31" s="98"/>
      <c r="G31" s="98"/>
    </row>
    <row r="32" spans="1:8">
      <c r="A32" s="98"/>
      <c r="B32" s="98"/>
      <c r="C32" s="98"/>
      <c r="D32" s="98"/>
      <c r="E32" s="98"/>
      <c r="F32" s="98"/>
      <c r="G32" s="98"/>
    </row>
    <row r="33" spans="1:7">
      <c r="A33" s="98"/>
      <c r="B33" s="98"/>
      <c r="C33" s="98"/>
      <c r="D33" s="98"/>
      <c r="E33" s="98"/>
      <c r="F33" s="98"/>
      <c r="G33" s="98"/>
    </row>
    <row r="34" spans="1:7">
      <c r="A34" s="98"/>
      <c r="B34" s="98"/>
      <c r="C34" s="98"/>
      <c r="D34" s="98"/>
      <c r="E34" s="98"/>
      <c r="F34" s="98"/>
      <c r="G34" s="98"/>
    </row>
    <row r="35" spans="1:7">
      <c r="A35" s="99"/>
      <c r="B35" s="99"/>
      <c r="C35" s="99"/>
      <c r="D35" s="99"/>
      <c r="E35" s="99"/>
      <c r="F35" s="99"/>
      <c r="G35" s="99"/>
    </row>
    <row r="36" spans="1:7">
      <c r="A36" s="99"/>
      <c r="B36" s="99"/>
      <c r="C36" s="99"/>
      <c r="D36" s="99"/>
      <c r="E36" s="99"/>
      <c r="F36" s="99"/>
      <c r="G36" s="99"/>
    </row>
    <row r="37" spans="1:7">
      <c r="A37" s="99"/>
      <c r="B37" s="99"/>
      <c r="C37" s="99"/>
      <c r="D37" s="99"/>
      <c r="E37" s="99"/>
      <c r="F37" s="99"/>
      <c r="G37" s="99"/>
    </row>
    <row r="38" spans="1:7">
      <c r="A38" s="99"/>
      <c r="B38" s="99"/>
      <c r="C38" s="99"/>
      <c r="D38" s="99"/>
      <c r="E38" s="99"/>
      <c r="F38" s="99"/>
      <c r="G38" s="99"/>
    </row>
    <row r="39" spans="1:7">
      <c r="A39" s="99"/>
      <c r="B39" s="99"/>
      <c r="C39" s="99"/>
      <c r="D39" s="99"/>
      <c r="E39" s="99"/>
      <c r="F39" s="99"/>
      <c r="G39" s="99"/>
    </row>
    <row r="40" spans="1:7">
      <c r="A40" s="99"/>
      <c r="B40" s="99"/>
      <c r="C40" s="99"/>
      <c r="D40" s="99"/>
      <c r="E40" s="99"/>
      <c r="F40" s="99"/>
      <c r="G40" s="99"/>
    </row>
    <row r="41" spans="1:7">
      <c r="A41" s="99"/>
      <c r="B41" s="99"/>
      <c r="C41" s="99"/>
      <c r="D41" s="99"/>
      <c r="E41" s="99"/>
      <c r="F41" s="99"/>
      <c r="G41" s="99"/>
    </row>
  </sheetData>
  <sheetProtection password="CA6E" sheet="1" objects="1" scenarios="1" formatCells="0" formatColumns="0" insertColumns="0" insertRows="0" deleteColumns="0" deleteRows="0" selectLockedCells="1"/>
  <mergeCells count="10">
    <mergeCell ref="B25:D25"/>
    <mergeCell ref="B2:C2"/>
    <mergeCell ref="A6:G6"/>
    <mergeCell ref="A8:C8"/>
    <mergeCell ref="D8:F8"/>
    <mergeCell ref="H8:L8"/>
    <mergeCell ref="M8:O8"/>
    <mergeCell ref="A9:G9"/>
    <mergeCell ref="A10:G10"/>
    <mergeCell ref="A12:G12"/>
  </mergeCells>
  <printOptions horizontalCentered="1"/>
  <pageMargins left="0.31496062992125984" right="0.31496062992125984" top="0.70866141732283472" bottom="0.74803149606299213" header="0.31496062992125984" footer="0.31496062992125984"/>
  <pageSetup scale="64" orientation="portrait" r:id="rId1"/>
  <headerFooter>
    <oddFooter>&amp;RPágina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15AE6-2A01-409C-B2D2-0EFE7CE70304}"/>
</file>

<file path=customXml/itemProps2.xml><?xml version="1.0" encoding="utf-8"?>
<ds:datastoreItem xmlns:ds="http://schemas.openxmlformats.org/officeDocument/2006/customXml" ds:itemID="{343D264A-0CE8-4E08-88B5-590C5EEEBC46}"/>
</file>

<file path=customXml/itemProps3.xml><?xml version="1.0" encoding="utf-8"?>
<ds:datastoreItem xmlns:ds="http://schemas.openxmlformats.org/officeDocument/2006/customXml" ds:itemID="{D2873968-C715-4909-8AD5-C1210BAE65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Massiel M. Estevez Guzman</dc:creator>
  <cp:keywords/>
  <dc:description/>
  <cp:lastModifiedBy>Lourdes M. Tejeda Peña</cp:lastModifiedBy>
  <cp:revision/>
  <dcterms:created xsi:type="dcterms:W3CDTF">2024-06-12T16:04:56Z</dcterms:created>
  <dcterms:modified xsi:type="dcterms:W3CDTF">2024-06-13T11:27:49Z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