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7"/>
  <workbookPr/>
  <mc:AlternateContent xmlns:mc="http://schemas.openxmlformats.org/markup-compatibility/2006">
    <mc:Choice Requires="x15">
      <x15ac:absPath xmlns:x15ac="http://schemas.microsoft.com/office/spreadsheetml/2010/11/ac" url="C:\Users\rpedie\OneDrive - Poder Judicial RD\Escritorio\Ramon\"/>
    </mc:Choice>
  </mc:AlternateContent>
  <xr:revisionPtr revIDLastSave="1" documentId="11_1A43FCF30319DF9540CE36A1CD874305D4CAB7A6" xr6:coauthVersionLast="47" xr6:coauthVersionMax="47" xr10:uidLastSave="{6570BC60-BD83-4898-B4C3-52C8B2127484}"/>
  <bookViews>
    <workbookView xWindow="0" yWindow="0" windowWidth="20490" windowHeight="7650" xr2:uid="{00000000-000D-0000-FFFF-FFFF00000000}"/>
  </bookViews>
  <sheets>
    <sheet name="List. Cantidades" sheetId="6" r:id="rId1"/>
  </sheets>
  <definedNames>
    <definedName name="_xlnm.Print_Area" localSheetId="0">'List. Cantidades'!$A$1:$G$32</definedName>
    <definedName name="_xlnm.Print_Titles" localSheetId="0">'List. Cantidades'!$1:$3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6" l="1"/>
  <c r="G7" i="6"/>
  <c r="C10" i="6"/>
  <c r="F10" i="6"/>
  <c r="F11" i="6"/>
  <c r="F12" i="6"/>
  <c r="F13" i="6"/>
  <c r="G14" i="6"/>
  <c r="G16" i="6"/>
  <c r="G18" i="6"/>
  <c r="G19" i="6"/>
  <c r="G21" i="6"/>
  <c r="A5" i="6"/>
  <c r="A9" i="6"/>
  <c r="A18" i="6"/>
  <c r="A10" i="6"/>
  <c r="A11" i="6"/>
  <c r="A12" i="6"/>
  <c r="A13" i="6"/>
  <c r="A6" i="6"/>
</calcChain>
</file>

<file path=xl/sharedStrings.xml><?xml version="1.0" encoding="utf-8"?>
<sst xmlns="http://schemas.openxmlformats.org/spreadsheetml/2006/main" count="32" uniqueCount="29">
  <si>
    <t>Obra:</t>
  </si>
  <si>
    <t>Listado de cantidades para el servicio de suministro e instalación de divisiones en cristal templado en el edificio sede del Poder Judicial.</t>
  </si>
  <si>
    <t>Ubicación:</t>
  </si>
  <si>
    <t>Distrito Nacional.</t>
  </si>
  <si>
    <t>Proceso</t>
  </si>
  <si>
    <t>CSM-2022-311</t>
  </si>
  <si>
    <t>Fecha=</t>
  </si>
  <si>
    <t>No.</t>
  </si>
  <si>
    <t>Descripción</t>
  </si>
  <si>
    <t xml:space="preserve">Cant. </t>
  </si>
  <si>
    <t>Und</t>
  </si>
  <si>
    <t xml:space="preserve">P.U. </t>
  </si>
  <si>
    <t>Valor RD$</t>
  </si>
  <si>
    <t>Subtotal RD$</t>
  </si>
  <si>
    <t>Preliminares</t>
  </si>
  <si>
    <t>Desinstalación división en cristal (2.83 x 3.00) m, inlcuye estructura de aluminio anodizado.</t>
  </si>
  <si>
    <t>p.a.</t>
  </si>
  <si>
    <t>Sub-total=</t>
  </si>
  <si>
    <t>Muros</t>
  </si>
  <si>
    <t>Suministro e instalación divisiones en cristal templado espesor 3/8" con perfilería de aluminio anodizado color gris. Incluye laminado Frost.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</si>
  <si>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</si>
  <si>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Suministro e instalación puerta comercial (1.00 x 2.10) m, en cristal monolítico, con estructura de aluminio anodizado color gris. Incluye laminado Frost.</t>
  </si>
  <si>
    <t>Und.</t>
  </si>
  <si>
    <t>Suministro e instalación laminado Frost. Incluye corte de líneas de diseño.</t>
  </si>
  <si>
    <t>Limpieza continua y final.</t>
  </si>
  <si>
    <t>SUB-TOTAL GENERAL  COSTOS DIRECTOS (RD$)</t>
  </si>
  <si>
    <t xml:space="preserve">ITBIS </t>
  </si>
  <si>
    <t>SUB-TOTAL  (RD$)</t>
  </si>
  <si>
    <t>TOTAL GENERAL 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</si>
</sst>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2" fontId="5" fillId="3" borderId="2" xfId="0" applyNumberFormat="1" applyFont="1" applyFill="1" applyBorder="1"/>
    <xf numFmtId="0" fontId="6" fillId="0" borderId="0" xfId="0" applyFont="1"/>
    <xf numFmtId="2" fontId="4" fillId="0" borderId="4" xfId="0" applyNumberFormat="1" applyFont="1" applyBorder="1" applyAlignment="1">
      <alignment horizontal="center" vertical="center"/>
    </xf>
    <xf numFmtId="2" fontId="5" fillId="3" borderId="7" xfId="0" applyNumberFormat="1" applyFont="1" applyFill="1" applyBorder="1"/>
    <xf numFmtId="2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0" fillId="0" borderId="0" xfId="0" applyNumberFormat="1" applyAlignment="1">
      <alignment horizontal="center"/>
    </xf>
    <xf numFmtId="4" fontId="5" fillId="3" borderId="2" xfId="2" applyNumberFormat="1" applyFont="1" applyFill="1" applyBorder="1" applyAlignment="1">
      <alignment horizontal="right"/>
    </xf>
    <xf numFmtId="4" fontId="5" fillId="3" borderId="2" xfId="2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3" applyNumberFormat="1" applyFont="1" applyFill="1" applyBorder="1" applyAlignment="1">
      <alignment horizontal="right" vertical="center"/>
    </xf>
    <xf numFmtId="4" fontId="4" fillId="0" borderId="4" xfId="3" applyNumberFormat="1" applyFont="1" applyFill="1" applyBorder="1" applyAlignment="1">
      <alignment horizontal="right" vertical="center"/>
    </xf>
    <xf numFmtId="4" fontId="4" fillId="0" borderId="4" xfId="2" applyNumberFormat="1" applyFont="1" applyFill="1" applyBorder="1" applyAlignment="1">
      <alignment horizontal="right"/>
    </xf>
    <xf numFmtId="4" fontId="5" fillId="3" borderId="7" xfId="2" applyNumberFormat="1" applyFont="1" applyFill="1" applyBorder="1" applyAlignment="1">
      <alignment horizontal="right"/>
    </xf>
    <xf numFmtId="4" fontId="5" fillId="3" borderId="7" xfId="2" applyNumberFormat="1" applyFont="1" applyFill="1" applyBorder="1" applyAlignment="1">
      <alignment horizontal="center"/>
    </xf>
    <xf numFmtId="4" fontId="4" fillId="0" borderId="0" xfId="4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 wrapText="1"/>
    </xf>
    <xf numFmtId="4" fontId="4" fillId="0" borderId="0" xfId="3" applyNumberFormat="1" applyFont="1" applyFill="1" applyBorder="1" applyAlignment="1">
      <alignment horizontal="right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4" fillId="0" borderId="4" xfId="4" applyNumberFormat="1" applyFont="1" applyBorder="1" applyAlignment="1">
      <alignment horizontal="center"/>
    </xf>
    <xf numFmtId="10" fontId="5" fillId="3" borderId="7" xfId="4" applyNumberFormat="1" applyFont="1" applyFill="1" applyBorder="1" applyAlignment="1">
      <alignment horizontal="right"/>
    </xf>
    <xf numFmtId="10" fontId="4" fillId="0" borderId="0" xfId="4" applyNumberFormat="1" applyFont="1" applyBorder="1" applyAlignment="1">
      <alignment horizontal="center" vertical="center" wrapText="1"/>
    </xf>
    <xf numFmtId="2" fontId="5" fillId="3" borderId="9" xfId="0" applyNumberFormat="1" applyFont="1" applyFill="1" applyBorder="1"/>
    <xf numFmtId="4" fontId="5" fillId="3" borderId="9" xfId="2" applyNumberFormat="1" applyFont="1" applyFill="1" applyBorder="1" applyAlignment="1">
      <alignment horizontal="right"/>
    </xf>
    <xf numFmtId="4" fontId="5" fillId="3" borderId="9" xfId="2" applyNumberFormat="1" applyFont="1" applyFill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165" fontId="0" fillId="0" borderId="4" xfId="0" applyNumberFormat="1" applyBorder="1" applyAlignment="1">
      <alignment vertical="center"/>
    </xf>
    <xf numFmtId="0" fontId="2" fillId="2" borderId="2" xfId="1" applyFont="1" applyBorder="1" applyAlignment="1">
      <alignment horizontal="right" wrapText="1"/>
    </xf>
    <xf numFmtId="4" fontId="2" fillId="2" borderId="1" xfId="1" applyNumberFormat="1" applyFont="1" applyBorder="1" applyAlignment="1">
      <alignment horizontal="center"/>
    </xf>
    <xf numFmtId="4" fontId="2" fillId="2" borderId="2" xfId="1" applyNumberFormat="1" applyFont="1" applyBorder="1" applyAlignment="1">
      <alignment horizontal="center" vertical="center"/>
    </xf>
    <xf numFmtId="4" fontId="2" fillId="2" borderId="2" xfId="1" applyNumberFormat="1" applyFont="1" applyBorder="1" applyAlignment="1">
      <alignment horizontal="center"/>
    </xf>
    <xf numFmtId="4" fontId="2" fillId="2" borderId="2" xfId="1" applyNumberFormat="1" applyFont="1" applyBorder="1"/>
    <xf numFmtId="165" fontId="2" fillId="2" borderId="3" xfId="1" applyNumberFormat="1" applyFont="1" applyBorder="1"/>
    <xf numFmtId="165" fontId="2" fillId="4" borderId="3" xfId="1" applyNumberFormat="1" applyFont="1" applyFill="1" applyBorder="1"/>
    <xf numFmtId="0" fontId="2" fillId="0" borderId="0" xfId="0" applyFont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2" fillId="2" borderId="4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wrapText="1"/>
    </xf>
    <xf numFmtId="4" fontId="2" fillId="2" borderId="4" xfId="1" applyNumberFormat="1" applyFont="1" applyBorder="1" applyAlignment="1">
      <alignment horizontal="center" vertical="center"/>
    </xf>
    <xf numFmtId="4" fontId="2" fillId="2" borderId="4" xfId="1" applyNumberFormat="1" applyFont="1" applyBorder="1" applyAlignment="1">
      <alignment horizontal="center"/>
    </xf>
    <xf numFmtId="4" fontId="0" fillId="0" borderId="4" xfId="0" applyNumberFormat="1" applyBorder="1" applyAlignment="1" applyProtection="1">
      <alignment vertical="center"/>
      <protection locked="0"/>
    </xf>
    <xf numFmtId="4" fontId="2" fillId="2" borderId="2" xfId="1" applyNumberFormat="1" applyFont="1" applyBorder="1" applyProtection="1"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 applyProtection="1">
      <alignment wrapText="1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5">
    <cellStyle name="60% - Énfasis3" xfId="1" builtinId="40"/>
    <cellStyle name="Millares" xfId="2" builtinId="3"/>
    <cellStyle name="Moneda" xfId="3" builtinId="4"/>
    <cellStyle name="Normal" xfId="0" builtinId="0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E13" sqref="E13"/>
    </sheetView>
  </sheetViews>
  <sheetFormatPr defaultColWidth="9.140625" defaultRowHeight="15"/>
  <cols>
    <col min="1" max="1" width="10.140625" style="46" bestFit="1" customWidth="1"/>
    <col min="2" max="2" width="62.28515625" style="1" customWidth="1"/>
    <col min="3" max="3" width="9.140625" style="3"/>
    <col min="4" max="4" width="14.140625" style="11" customWidth="1"/>
    <col min="5" max="5" width="8.7109375" style="4" customWidth="1"/>
    <col min="6" max="6" width="13.140625" style="4" bestFit="1" customWidth="1"/>
    <col min="7" max="7" width="14.5703125" style="4" customWidth="1"/>
    <col min="8" max="8" width="8" bestFit="1" customWidth="1"/>
  </cols>
  <sheetData>
    <row r="1" spans="1:15" ht="36" customHeight="1">
      <c r="A1" s="69" t="s">
        <v>0</v>
      </c>
      <c r="B1" s="71" t="s">
        <v>1</v>
      </c>
      <c r="C1" s="71"/>
      <c r="D1" s="71"/>
      <c r="E1" s="71"/>
      <c r="F1" s="71"/>
      <c r="G1" s="71"/>
    </row>
    <row r="2" spans="1:15" ht="21" customHeight="1">
      <c r="A2" s="61" t="s">
        <v>2</v>
      </c>
      <c r="B2" s="62" t="s">
        <v>3</v>
      </c>
      <c r="C2" s="63" t="s">
        <v>4</v>
      </c>
      <c r="D2" s="64" t="s">
        <v>5</v>
      </c>
      <c r="E2" s="70"/>
      <c r="F2" s="65" t="s">
        <v>6</v>
      </c>
      <c r="G2" s="66"/>
    </row>
    <row r="3" spans="1:15" s="2" customFormat="1">
      <c r="A3" s="54" t="s">
        <v>7</v>
      </c>
      <c r="B3" s="55" t="s">
        <v>8</v>
      </c>
      <c r="C3" s="56" t="s">
        <v>9</v>
      </c>
      <c r="D3" s="57" t="s">
        <v>10</v>
      </c>
      <c r="E3" s="57" t="s">
        <v>11</v>
      </c>
      <c r="F3" s="57" t="s">
        <v>12</v>
      </c>
      <c r="G3" s="57" t="s">
        <v>13</v>
      </c>
    </row>
    <row r="4" spans="1:15" s="27" customFormat="1">
      <c r="A4" s="49"/>
      <c r="B4" s="45"/>
      <c r="C4" s="3"/>
      <c r="D4" s="3"/>
      <c r="E4" s="26"/>
      <c r="F4" s="26"/>
      <c r="G4" s="26"/>
    </row>
    <row r="5" spans="1:15" s="27" customFormat="1">
      <c r="A5" s="47">
        <f>1</f>
        <v>1</v>
      </c>
      <c r="B5" s="44" t="s">
        <v>14</v>
      </c>
      <c r="C5" s="3"/>
      <c r="D5" s="3"/>
      <c r="F5" s="26"/>
      <c r="G5" s="26"/>
    </row>
    <row r="6" spans="1:15" s="27" customFormat="1" ht="30">
      <c r="A6" s="48">
        <f>A5+0.01</f>
        <v>1.01</v>
      </c>
      <c r="B6" s="35" t="s">
        <v>15</v>
      </c>
      <c r="C6" s="34">
        <v>1</v>
      </c>
      <c r="D6" s="34" t="s">
        <v>16</v>
      </c>
      <c r="E6" s="58"/>
      <c r="F6" s="36">
        <f>C6*E6</f>
        <v>0</v>
      </c>
      <c r="G6" s="26"/>
    </row>
    <row r="7" spans="1:15" s="27" customFormat="1" ht="16.5" customHeight="1">
      <c r="A7" s="38"/>
      <c r="B7" s="37" t="s">
        <v>17</v>
      </c>
      <c r="C7" s="39"/>
      <c r="D7" s="40"/>
      <c r="E7" s="59"/>
      <c r="F7" s="41"/>
      <c r="G7" s="42">
        <f>SUM(F6:F6)</f>
        <v>0</v>
      </c>
    </row>
    <row r="8" spans="1:15" s="27" customFormat="1">
      <c r="A8" s="49"/>
      <c r="B8" s="45"/>
      <c r="C8" s="3"/>
      <c r="D8" s="3"/>
      <c r="E8" s="60"/>
      <c r="F8" s="26"/>
      <c r="G8" s="26"/>
    </row>
    <row r="9" spans="1:15">
      <c r="A9" s="47">
        <f>A5+1</f>
        <v>2</v>
      </c>
      <c r="B9" s="44" t="s">
        <v>18</v>
      </c>
      <c r="D9" s="3"/>
      <c r="E9" s="60"/>
      <c r="F9" s="26"/>
      <c r="G9" s="26"/>
    </row>
    <row r="10" spans="1:15" s="27" customFormat="1" ht="56.25" customHeight="1">
      <c r="A10" s="48">
        <f>A9+0.01</f>
        <v>2.0099999999999998</v>
      </c>
      <c r="B10" s="35" t="s">
        <v>19</v>
      </c>
      <c r="C10" s="34">
        <f>(17.59+21.7+(0.74*2.1+0.9*1.75))*1.05</f>
        <v>44.539949999999997</v>
      </c>
      <c r="D10" s="34" t="s">
        <v>20</v>
      </c>
      <c r="E10" s="58"/>
      <c r="F10" s="36">
        <f>C10*E10</f>
        <v>0</v>
      </c>
      <c r="G10" s="26"/>
    </row>
    <row r="11" spans="1:15" s="27" customFormat="1" ht="61.5" customHeight="1">
      <c r="A11" s="48">
        <f t="shared" ref="A11:A13" si="0">A10+0.01</f>
        <v>2.0199999999999996</v>
      </c>
      <c r="B11" s="35" t="s">
        <v>21</v>
      </c>
      <c r="C11" s="34">
        <v>3</v>
      </c>
      <c r="D11" s="34" t="s">
        <v>22</v>
      </c>
      <c r="E11" s="58"/>
      <c r="F11" s="36">
        <f>C11*E11</f>
        <v>0</v>
      </c>
      <c r="G11" s="26"/>
      <c r="O11" s="26"/>
    </row>
    <row r="12" spans="1:15" s="27" customFormat="1" ht="33" customHeight="1">
      <c r="A12" s="48">
        <f t="shared" si="0"/>
        <v>2.0299999999999994</v>
      </c>
      <c r="B12" s="35" t="s">
        <v>23</v>
      </c>
      <c r="C12" s="34">
        <v>30</v>
      </c>
      <c r="D12" s="34" t="s">
        <v>20</v>
      </c>
      <c r="E12" s="58"/>
      <c r="F12" s="36">
        <f>C12*E12</f>
        <v>0</v>
      </c>
      <c r="G12" s="26"/>
      <c r="O12" s="26"/>
    </row>
    <row r="13" spans="1:15" s="27" customFormat="1" ht="41.25" customHeight="1">
      <c r="A13" s="48">
        <f t="shared" si="0"/>
        <v>2.0399999999999991</v>
      </c>
      <c r="B13" s="35" t="s">
        <v>24</v>
      </c>
      <c r="C13" s="34">
        <v>1</v>
      </c>
      <c r="D13" s="34" t="s">
        <v>16</v>
      </c>
      <c r="E13" s="58"/>
      <c r="F13" s="36">
        <f>C13*E13</f>
        <v>0</v>
      </c>
      <c r="G13" s="26"/>
    </row>
    <row r="14" spans="1:15" s="27" customFormat="1">
      <c r="A14" s="38"/>
      <c r="B14" s="37" t="s">
        <v>17</v>
      </c>
      <c r="C14" s="39"/>
      <c r="D14" s="40"/>
      <c r="E14" s="41"/>
      <c r="F14" s="41"/>
      <c r="G14" s="42">
        <f>SUM(F10:F13)</f>
        <v>0</v>
      </c>
    </row>
    <row r="15" spans="1:15" s="27" customFormat="1">
      <c r="D15" s="26"/>
      <c r="G15" s="26"/>
    </row>
    <row r="16" spans="1:15">
      <c r="A16" s="50"/>
      <c r="B16" s="5" t="s">
        <v>25</v>
      </c>
      <c r="C16" s="12"/>
      <c r="D16" s="13"/>
      <c r="E16" s="12"/>
      <c r="F16" s="12"/>
      <c r="G16" s="43">
        <f>SUM(G4:G15)</f>
        <v>0</v>
      </c>
    </row>
    <row r="17" spans="1:7">
      <c r="A17" s="51"/>
      <c r="B17" s="6"/>
      <c r="C17" s="14"/>
      <c r="D17" s="15"/>
      <c r="E17" s="14"/>
      <c r="F17" s="16"/>
      <c r="G17" s="17"/>
    </row>
    <row r="18" spans="1:7">
      <c r="A18" s="7">
        <f>A9+1</f>
        <v>3</v>
      </c>
      <c r="B18" s="72" t="s">
        <v>26</v>
      </c>
      <c r="C18" s="73"/>
      <c r="D18" s="74"/>
      <c r="E18" s="28">
        <v>0.18</v>
      </c>
      <c r="F18" s="19"/>
      <c r="G18" s="18">
        <f>G16*E18</f>
        <v>0</v>
      </c>
    </row>
    <row r="19" spans="1:7">
      <c r="A19" s="52"/>
      <c r="B19" s="8" t="s">
        <v>27</v>
      </c>
      <c r="C19" s="20"/>
      <c r="D19" s="21"/>
      <c r="E19" s="29"/>
      <c r="F19" s="20"/>
      <c r="G19" s="43">
        <f>SUM(G18:G18)</f>
        <v>0</v>
      </c>
    </row>
    <row r="20" spans="1:7">
      <c r="A20" s="9"/>
      <c r="B20" s="10"/>
      <c r="C20" s="22"/>
      <c r="D20" s="23"/>
      <c r="E20" s="30"/>
      <c r="F20" s="24"/>
      <c r="G20" s="25"/>
    </row>
    <row r="21" spans="1:7">
      <c r="A21" s="53"/>
      <c r="B21" s="31" t="s">
        <v>28</v>
      </c>
      <c r="C21" s="32"/>
      <c r="D21" s="33"/>
      <c r="E21" s="32"/>
      <c r="F21" s="32"/>
      <c r="G21" s="43">
        <f>G16+G19</f>
        <v>0</v>
      </c>
    </row>
    <row r="22" spans="1:7">
      <c r="A22" s="67"/>
      <c r="B22" s="67"/>
      <c r="C22" s="67"/>
      <c r="D22" s="67"/>
      <c r="E22" s="67"/>
      <c r="F22" s="67"/>
      <c r="G22" s="67"/>
    </row>
    <row r="23" spans="1:7">
      <c r="A23" s="68"/>
      <c r="B23" s="68"/>
      <c r="C23" s="68"/>
      <c r="D23" s="68"/>
      <c r="E23" s="68"/>
      <c r="F23" s="68"/>
      <c r="G23" s="68"/>
    </row>
    <row r="24" spans="1:7">
      <c r="A24" s="68"/>
      <c r="B24" s="68"/>
      <c r="C24" s="68"/>
      <c r="D24" s="68"/>
      <c r="E24" s="68"/>
      <c r="F24" s="68"/>
      <c r="G24" s="68"/>
    </row>
    <row r="25" spans="1:7">
      <c r="A25" s="68"/>
      <c r="B25" s="68"/>
      <c r="C25" s="68"/>
      <c r="D25" s="68"/>
      <c r="E25" s="68"/>
      <c r="F25" s="68"/>
      <c r="G25" s="68"/>
    </row>
    <row r="26" spans="1:7">
      <c r="A26" s="68"/>
      <c r="B26" s="68"/>
      <c r="C26" s="68"/>
      <c r="D26" s="68"/>
      <c r="E26" s="68"/>
      <c r="F26" s="68"/>
      <c r="G26" s="68"/>
    </row>
    <row r="27" spans="1:7">
      <c r="A27" s="68"/>
      <c r="B27" s="68"/>
      <c r="C27" s="68"/>
      <c r="D27" s="68"/>
      <c r="E27" s="68"/>
      <c r="F27" s="68"/>
      <c r="G27" s="68"/>
    </row>
    <row r="28" spans="1:7">
      <c r="A28" s="68"/>
      <c r="B28" s="68"/>
      <c r="C28" s="68"/>
      <c r="D28" s="68"/>
      <c r="E28" s="68"/>
      <c r="F28" s="68"/>
      <c r="G28" s="68"/>
    </row>
    <row r="29" spans="1:7">
      <c r="A29" s="68"/>
      <c r="B29" s="68"/>
      <c r="C29" s="68"/>
      <c r="D29" s="68"/>
      <c r="E29" s="68"/>
      <c r="F29" s="68"/>
      <c r="G29" s="68"/>
    </row>
    <row r="30" spans="1:7">
      <c r="A30" s="68"/>
      <c r="B30" s="68"/>
      <c r="C30" s="68"/>
      <c r="D30" s="68"/>
      <c r="E30" s="68"/>
      <c r="F30" s="68"/>
      <c r="G30" s="68"/>
    </row>
    <row r="31" spans="1:7">
      <c r="A31" s="68"/>
      <c r="B31" s="68"/>
      <c r="C31" s="68"/>
      <c r="D31" s="68"/>
      <c r="E31" s="68"/>
      <c r="F31" s="68"/>
      <c r="G31" s="68"/>
    </row>
    <row r="32" spans="1:7">
      <c r="A32" s="68"/>
      <c r="B32" s="68"/>
      <c r="C32" s="68"/>
      <c r="D32" s="68"/>
      <c r="E32" s="68"/>
      <c r="F32" s="68"/>
      <c r="G32" s="68"/>
    </row>
    <row r="33" spans="1:7">
      <c r="A33" s="44"/>
      <c r="B33" s="44"/>
      <c r="C33" s="44"/>
      <c r="D33" s="44"/>
      <c r="E33" s="44"/>
      <c r="F33" s="44"/>
      <c r="G33" s="44"/>
    </row>
    <row r="34" spans="1:7">
      <c r="A34" s="44"/>
      <c r="B34" s="44"/>
      <c r="C34" s="44"/>
      <c r="D34" s="44"/>
      <c r="E34" s="44"/>
      <c r="F34" s="44"/>
      <c r="G34" s="44"/>
    </row>
  </sheetData>
  <sheetProtection algorithmName="SHA-512" hashValue="FC600Ut4TbxefYI1SJ2jApmPMs+5XQzcvY/ZVD7seRfeg6z6cGi0OTr4fO/iIOyFFBBm0KSnMjZCG3MdBOPSQg==" saltValue="PNUY9F1/dVHwh6nSlA6hew==" spinCount="100000" sheet="1" objects="1" scenarios="1" formatCells="0" formatColumns="0" formatRows="0" insertColumns="0" insertRows="0" deleteColumns="0" deleteRows="0" selectLockedCells="1" autoFilter="0"/>
  <mergeCells count="2">
    <mergeCell ref="B1:G1"/>
    <mergeCell ref="B18:D18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headerFooter>
    <oddFooter>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968453-7404-4c66-b04b-c533b279d534">
      <Terms xmlns="http://schemas.microsoft.com/office/infopath/2007/PartnerControls"/>
    </lcf76f155ced4ddcb4097134ff3c332f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</SharedWithUsers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A72549F8-9EB5-468E-BCC2-22261574B521}"/>
</file>

<file path=customXml/itemProps2.xml><?xml version="1.0" encoding="utf-8"?>
<ds:datastoreItem xmlns:ds="http://schemas.openxmlformats.org/officeDocument/2006/customXml" ds:itemID="{26CF4F34-A53A-48B5-BD94-B75EB033A448}"/>
</file>

<file path=customXml/itemProps3.xml><?xml version="1.0" encoding="utf-8"?>
<ds:datastoreItem xmlns:ds="http://schemas.openxmlformats.org/officeDocument/2006/customXml" ds:itemID="{2E6DDA2A-C541-4C52-BE6C-839FE31267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Ramon Pedie C.</dc:creator>
  <cp:keywords/>
  <dc:description/>
  <cp:lastModifiedBy>Lourdes M. Tejeda Peña</cp:lastModifiedBy>
  <cp:revision/>
  <dcterms:created xsi:type="dcterms:W3CDTF">2022-06-22T19:33:58Z</dcterms:created>
  <dcterms:modified xsi:type="dcterms:W3CDTF">2022-11-25T21:19:00Z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