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81 ADQ. E INSTALACIÓN DE CORTINAS EN DIVERSAS LOCALIDADES DEL PODER JUDICIAL/Editable/Anexos/"/>
    </mc:Choice>
  </mc:AlternateContent>
  <xr:revisionPtr revIDLastSave="714" documentId="11_937240C7230D6FFD121CFC24445FAB4BBE1E93F5" xr6:coauthVersionLast="47" xr6:coauthVersionMax="47" xr10:uidLastSave="{BA9E560B-8784-482D-B0AC-A6310A6D14B0}"/>
  <bookViews>
    <workbookView xWindow="-120" yWindow="-120" windowWidth="20730" windowHeight="11160" xr2:uid="{00000000-000D-0000-FFFF-FFFF00000000}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2" i="5" l="1"/>
  <c r="L71" i="5"/>
  <c r="M13" i="5"/>
  <c r="M14" i="5"/>
  <c r="M15" i="5"/>
  <c r="M16" i="5"/>
  <c r="M17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7" i="5"/>
  <c r="M38" i="5"/>
  <c r="M39" i="5"/>
  <c r="M40" i="5"/>
  <c r="M41" i="5"/>
  <c r="M43" i="5"/>
  <c r="M44" i="5"/>
  <c r="M45" i="5"/>
  <c r="M46" i="5"/>
  <c r="M47" i="5"/>
  <c r="M48" i="5"/>
  <c r="M49" i="5"/>
  <c r="M50" i="5"/>
  <c r="M51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70" i="5"/>
  <c r="J13" i="5"/>
  <c r="K13" i="5"/>
  <c r="J14" i="5"/>
  <c r="K14" i="5"/>
  <c r="J15" i="5"/>
  <c r="K15" i="5"/>
  <c r="J16" i="5"/>
  <c r="K16" i="5"/>
  <c r="J17" i="5"/>
  <c r="K17" i="5"/>
  <c r="J19" i="5"/>
  <c r="K19" i="5"/>
  <c r="J20" i="5"/>
  <c r="K20" i="5"/>
  <c r="J21" i="5"/>
  <c r="K21" i="5"/>
  <c r="J22" i="5"/>
  <c r="K22" i="5"/>
  <c r="J23" i="5"/>
  <c r="K23" i="5"/>
  <c r="J24" i="5"/>
  <c r="K24" i="5"/>
  <c r="J25" i="5"/>
  <c r="K25" i="5"/>
  <c r="J26" i="5"/>
  <c r="K26" i="5"/>
  <c r="J27" i="5"/>
  <c r="K27" i="5"/>
  <c r="J28" i="5"/>
  <c r="K28" i="5"/>
  <c r="J29" i="5"/>
  <c r="K29" i="5"/>
  <c r="J30" i="5"/>
  <c r="K30" i="5"/>
  <c r="J31" i="5"/>
  <c r="K31" i="5"/>
  <c r="J32" i="5"/>
  <c r="K32" i="5"/>
  <c r="J33" i="5"/>
  <c r="K33" i="5"/>
  <c r="J34" i="5"/>
  <c r="K34" i="5"/>
  <c r="J35" i="5"/>
  <c r="K35" i="5"/>
  <c r="J37" i="5"/>
  <c r="K37" i="5"/>
  <c r="J38" i="5"/>
  <c r="K38" i="5"/>
  <c r="J39" i="5"/>
  <c r="K39" i="5"/>
  <c r="J40" i="5"/>
  <c r="K40" i="5"/>
  <c r="J41" i="5"/>
  <c r="K41" i="5"/>
  <c r="J43" i="5"/>
  <c r="K43" i="5"/>
  <c r="J44" i="5"/>
  <c r="K44" i="5"/>
  <c r="J45" i="5"/>
  <c r="K45" i="5"/>
  <c r="J46" i="5"/>
  <c r="K46" i="5"/>
  <c r="J47" i="5"/>
  <c r="K47" i="5"/>
  <c r="J48" i="5"/>
  <c r="K48" i="5"/>
  <c r="J49" i="5"/>
  <c r="K49" i="5"/>
  <c r="J50" i="5"/>
  <c r="K50" i="5"/>
  <c r="J51" i="5"/>
  <c r="K51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J65" i="5"/>
  <c r="K65" i="5"/>
  <c r="J66" i="5"/>
  <c r="K66" i="5"/>
  <c r="J67" i="5"/>
  <c r="K67" i="5"/>
  <c r="J68" i="5"/>
  <c r="K68" i="5"/>
  <c r="J70" i="5"/>
  <c r="L70" i="5"/>
  <c r="N70" i="5"/>
  <c r="K70" i="5"/>
  <c r="L67" i="5"/>
  <c r="N67" i="5"/>
  <c r="L60" i="5"/>
  <c r="N60" i="5"/>
  <c r="L59" i="5"/>
  <c r="N59" i="5"/>
  <c r="L58" i="5"/>
  <c r="N58" i="5"/>
  <c r="L57" i="5"/>
  <c r="N57" i="5"/>
  <c r="L56" i="5"/>
  <c r="N56" i="5"/>
  <c r="L55" i="5"/>
  <c r="N55" i="5"/>
  <c r="L54" i="5"/>
  <c r="N54" i="5"/>
  <c r="L53" i="5"/>
  <c r="N53" i="5"/>
  <c r="L64" i="5"/>
  <c r="N64" i="5"/>
  <c r="L63" i="5"/>
  <c r="N63" i="5"/>
  <c r="L62" i="5"/>
  <c r="N62" i="5"/>
  <c r="L61" i="5"/>
  <c r="N61" i="5"/>
  <c r="L50" i="5"/>
  <c r="N50" i="5"/>
  <c r="L43" i="5"/>
  <c r="N43" i="5"/>
  <c r="L46" i="5"/>
  <c r="N46" i="5"/>
  <c r="L45" i="5"/>
  <c r="N45" i="5"/>
  <c r="L44" i="5"/>
  <c r="N44" i="5"/>
  <c r="L48" i="5"/>
  <c r="N48" i="5"/>
  <c r="L47" i="5"/>
  <c r="N47" i="5"/>
  <c r="L49" i="5"/>
  <c r="N49" i="5"/>
  <c r="L66" i="5"/>
  <c r="N66" i="5"/>
  <c r="L40" i="5"/>
  <c r="N40" i="5"/>
  <c r="L38" i="5"/>
  <c r="N38" i="5"/>
  <c r="L37" i="5"/>
  <c r="N37" i="5"/>
  <c r="L41" i="5"/>
  <c r="N41" i="5"/>
  <c r="L65" i="5"/>
  <c r="N65" i="5"/>
  <c r="L51" i="5"/>
  <c r="N51" i="5"/>
  <c r="L68" i="5"/>
  <c r="N68" i="5"/>
  <c r="L39" i="5"/>
  <c r="N39" i="5"/>
  <c r="L20" i="5"/>
  <c r="N20" i="5"/>
  <c r="L14" i="5"/>
  <c r="N14" i="5"/>
  <c r="L26" i="5"/>
  <c r="N26" i="5"/>
  <c r="L24" i="5"/>
  <c r="N24" i="5"/>
  <c r="L23" i="5"/>
  <c r="N23" i="5"/>
  <c r="L19" i="5"/>
  <c r="N19" i="5"/>
  <c r="L17" i="5"/>
  <c r="N17" i="5"/>
  <c r="L15" i="5"/>
  <c r="N15" i="5"/>
  <c r="L13" i="5"/>
  <c r="N13" i="5"/>
  <c r="L34" i="5"/>
  <c r="N34" i="5"/>
  <c r="L32" i="5"/>
  <c r="N32" i="5"/>
  <c r="L30" i="5"/>
  <c r="N30" i="5"/>
  <c r="L28" i="5"/>
  <c r="N28" i="5"/>
  <c r="L27" i="5"/>
  <c r="N27" i="5"/>
  <c r="L35" i="5"/>
  <c r="N35" i="5"/>
  <c r="L21" i="5"/>
  <c r="N21" i="5"/>
  <c r="L22" i="5"/>
  <c r="N22" i="5"/>
  <c r="L29" i="5"/>
  <c r="N29" i="5"/>
  <c r="L25" i="5"/>
  <c r="N25" i="5"/>
  <c r="L33" i="5"/>
  <c r="N33" i="5"/>
  <c r="L16" i="5"/>
  <c r="N16" i="5"/>
  <c r="L31" i="5"/>
  <c r="N31" i="5"/>
  <c r="L74" i="5"/>
</calcChain>
</file>

<file path=xl/sharedStrings.xml><?xml version="1.0" encoding="utf-8"?>
<sst xmlns="http://schemas.openxmlformats.org/spreadsheetml/2006/main" count="187" uniqueCount="106">
  <si>
    <t>OFERTA ECONÓMICA</t>
  </si>
  <si>
    <t>SNCC.F.033-OFERTA ECONÓMICA</t>
  </si>
  <si>
    <t>Título del Proceso:</t>
  </si>
  <si>
    <t xml:space="preserve">ADQUISICIÓN E INSTALACIÓN DE CORTINAS EN DIVERSAS LOCALIDADES DEL PODER JUDICIAL </t>
  </si>
  <si>
    <t>No. Expediente:</t>
  </si>
  <si>
    <t>CM-2024-081</t>
  </si>
  <si>
    <t>Nombre del Oferente:</t>
  </si>
  <si>
    <t>RNC/Cédula:</t>
  </si>
  <si>
    <t>Fecha:</t>
  </si>
  <si>
    <t>RPE:</t>
  </si>
  <si>
    <t>Lote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</si>
  <si>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</si>
  <si>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</si>
  <si>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</si>
  <si>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</si>
  <si>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</si>
  <si>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</si>
  <si>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</si>
  <si>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</si>
  <si>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</si>
  <si>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Cortinas Screen y Dual Roller color crema claro para el Edificio Suprema Corte de Justicia
Especificaciones: 
Roller 38 RM, Screen, con una resistencia a la luz del material debe ser grado ≥ 5
Tela Screen 70%pvc y 30% PES (poliéster)</t>
  </si>
  <si>
    <t>Sala de espera del 7mo. nivel, medidas 55.90" x 120.86" (Screen)</t>
  </si>
  <si>
    <t>UNIDAD</t>
  </si>
  <si>
    <t>Baños del 7mo. nivel, medidas 68.11" x 120.86" (Screen)</t>
  </si>
  <si>
    <t>Baños del 7mo. nivel, medidas 56.29" x 120.86" (Screen)</t>
  </si>
  <si>
    <t>Oficina del Director General de Carrera Judicial, 3er. nivel, medidas 118" x 120.86" (Dual Roller)</t>
  </si>
  <si>
    <t>Oficina del Magistrado Modesto, 6to. nivel, medidas 53.93" x 120.86" (Screen)</t>
  </si>
  <si>
    <t>Cortinas Screen, color crema claro para el Juzgado de Paz y Tránsito San Pedro de Macorís
Especificaciones: 
Screen, con una resistencia a la luz del material debe ser grado ≥ 5
Tela Screen 70%pvc y 30 % PES (poliéster)</t>
  </si>
  <si>
    <t xml:space="preserve">Sala de Audiencias 1er. nivel, medidas 55.1" x 43.31" </t>
  </si>
  <si>
    <t>Oficinistas del 1er. nivel, medidas 55.1" x 43.31"</t>
  </si>
  <si>
    <t>Recepcion del 1er. nivel, medidas 55.1" x 43.31"</t>
  </si>
  <si>
    <t>Despacho del 1er. nivel, medidas 55.1" x 43.31"</t>
  </si>
  <si>
    <t>Archivo del 1er. nivel, medidas 55.1" x 43.31"</t>
  </si>
  <si>
    <t>Baños del 1er. nivel, medidas 23.62" x 23.62"</t>
  </si>
  <si>
    <t>Sala de Audiencia del 2do. nivel, medidas 55.1" x 43.31"</t>
  </si>
  <si>
    <t>Oficinistas del 2do. nivel, medidas 55.1" x 43.31"</t>
  </si>
  <si>
    <t>Recepcion del 2do. nivel, medidas 55.1" x 43.31"</t>
  </si>
  <si>
    <t>Despacho del 2do. nivel, medidas 55.1" x 43.31"</t>
  </si>
  <si>
    <t>Archivo del 2do. nivel, medidas 55.1" x 43.31"</t>
  </si>
  <si>
    <t>Baños del 2do. nivel, medidas 23.62" x 23.62"</t>
  </si>
  <si>
    <t>Baños del 2do. nivel, medidas 55.11" x 25.59"</t>
  </si>
  <si>
    <t>Comedor del 2do. nivel, medidas 55.1" x 43.31"</t>
  </si>
  <si>
    <t>Escalera del 2do. nivel, medidas 55.1" x 43.31"</t>
  </si>
  <si>
    <t>Pasillo del 2do. nivel, medidas 55.1" x 43.31"</t>
  </si>
  <si>
    <t>Cortinas Screen, color crema claro para el Juzgado de Paz de Duvergé
Especificaciones: 
Screen, con una resistencia a la luz del material debe ser grado ≥ 5
Tela Screen 70%pvc y 30 % PES (poliéster)</t>
  </si>
  <si>
    <t>Secretaría del 1er. nivel, medidas 40" x 48"</t>
  </si>
  <si>
    <t>Despacho Juez de Paz del 1er. nivel, medidas 40" x 40"</t>
  </si>
  <si>
    <t>Despacho Juez de Paz del 1er. nivel, medidas 40" x 32"</t>
  </si>
  <si>
    <t>Sala de Audiencia del 1er. nivel, medidas 40" x 48"</t>
  </si>
  <si>
    <t>Cortinas Screen, color crema claro para el  Palacio de Justicia de La Vega
Especificaciones: 
Screen, con una resistencia a la luz del material debe ser grado ≥ 5
Tela Screen 70%pvc y 30 % PES (poliéster)</t>
  </si>
  <si>
    <t>2do. Juzgado de la Instrucción, medidas 55"x79"</t>
  </si>
  <si>
    <t>3era Cámara Penal, medidas 55"x79"</t>
  </si>
  <si>
    <t xml:space="preserve">1er. Tribunal Colegiado, medidas 55"x79"  </t>
  </si>
  <si>
    <t>2do. Tribunal Colegiado, medidas 55"x79"</t>
  </si>
  <si>
    <t>2do. Tribunal Colegiado, medidas 55"x55"</t>
  </si>
  <si>
    <t>Centro Presencial, medida 55"x79"</t>
  </si>
  <si>
    <t>Centro Presencial, medida 55.5"x55"</t>
  </si>
  <si>
    <t>Centro Presencial, medida 55"x69"</t>
  </si>
  <si>
    <t>Digitalizacion, medida 55"x79"</t>
  </si>
  <si>
    <t>Cortinas Black-Out, y Screen, color crema para el Palacio de Justicia de Moca
Especificaciones: 
Screen, Black-out con una resistencia a la luz del material debe ser grado ≥ 5
Tela Screen 70%pvc y 30 % PES (poliéster)</t>
  </si>
  <si>
    <t>Juez Primera Sala de la Cámara Civil, medida 132"X103" (Black-out)</t>
  </si>
  <si>
    <t>Juez Segunda Sala de la Cámara Civil, medida 60"X79" (Black-out)</t>
  </si>
  <si>
    <t>Secretaría de la Cámara Civil, medida 69"X67" (Black-out)</t>
  </si>
  <si>
    <t>Secretaría Juzgado de Trabajo, medida 55"X84" (Screen)</t>
  </si>
  <si>
    <t>Juez presidente del Tribunal Colegiado 55"X75" (Screen)</t>
  </si>
  <si>
    <t>Juez de la Camara Penal, Medidas 128"X103" (Screen)</t>
  </si>
  <si>
    <t>Juez de Jdo. De la Instrucción, medidas 55"x75" (Screen)</t>
  </si>
  <si>
    <t>Centro Presencial, medidas 78" x 76" (Screen)</t>
  </si>
  <si>
    <t>Secretaría General, medidas 70" x 80" (Black-Out)</t>
  </si>
  <si>
    <t>Despacho Penal, medidas 55"x 75" (Black-Out)</t>
  </si>
  <si>
    <t>Secretaría Jdo. de Paz, medidas 52"x 78" (Black-Out)</t>
  </si>
  <si>
    <t>Secretaría Tránsito, medidas 50"x79" (Screen)</t>
  </si>
  <si>
    <t>Juez del Tribunal Colegiado 40"x75" (Screen)</t>
  </si>
  <si>
    <t>Sala de Audiencias Jdo. De la Instrucción, medidas 55"x75" (Screen)</t>
  </si>
  <si>
    <t>Sala de Audiencias Cámara Civil, medidas 88"x75" (Screen)</t>
  </si>
  <si>
    <t>Dpto. Administrativo, medidas 55"x48" (Screen)</t>
  </si>
  <si>
    <t>Cortinas Black-Out, color crema para el Palacio de  Jarabacoa
Especificaciones: 
Black-Out. con una resistencia a la luz del material debe ser grado ≥ 5
Tela Screen 70%pvc y 30 % PES (poliéster)</t>
  </si>
  <si>
    <t>Dpto. Administrativo 2do. nivel, medidas 84"x72"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</si>
  <si>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</si>
  <si>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</si>
  <si>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</si>
  <si>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</si>
  <si>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</si>
  <si>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</si>
  <si>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rPr>
        <b/>
        <sz val="8"/>
        <rFont val="Times New Roman"/>
        <family val="1"/>
      </rPr>
      <t>CANTIDAD</t>
    </r>
  </si>
  <si>
    <r>
      <rPr>
        <b/>
        <sz val="8"/>
        <rFont val="Times New Roman"/>
        <family val="1"/>
      </rPr>
      <t>DESCRIPCIÓN</t>
    </r>
  </si>
  <si>
    <r>
      <rPr>
        <b/>
        <sz val="8"/>
        <rFont val="Times New Roman"/>
        <family val="1"/>
      </rPr>
      <t>UNIDAD DE MEDIDA</t>
    </r>
  </si>
  <si>
    <r>
      <rPr>
        <sz val="8"/>
        <rFont val="Calibri"/>
        <family val="1"/>
      </rPr>
      <t>BANDA ELASTICA NO. 18, CAJITA DE 100 UNIDADES. EMPAQUE: CAJA CONTENIENDO 100 CAJITAS.</t>
    </r>
  </si>
  <si>
    <r>
      <rPr>
        <sz val="8"/>
        <rFont val="Calibri"/>
        <family val="1"/>
      </rPr>
      <t>CAJA</t>
    </r>
  </si>
  <si>
    <r>
      <rPr>
        <sz val="8"/>
        <rFont val="Calibri"/>
        <family val="1"/>
      </rPr>
      <t>BOLIGRAFOS, 034 MEDIUM, PUNTO MEDIO DE 034MM (MILIMETROS) CUERPO COLOR AZUL, PRESENTACION EN CAJA DE 12/1</t>
    </r>
  </si>
  <si>
    <r>
      <rPr>
        <sz val="8"/>
        <rFont val="Calibri"/>
        <family val="1"/>
      </rPr>
      <t>UNIDAD</t>
    </r>
  </si>
  <si>
    <r>
      <rPr>
        <sz val="8"/>
        <rFont val="Calibri"/>
        <family val="1"/>
      </rPr>
      <t>LAPICES DE CARBON, EN MADERA, HB2, o NO. 2, PRESENTACIÓN: CAJA DE 12 UNIDADES.  EMPAQUE SECUNDARIO: CAJAS DE 12 CAJITAS.</t>
    </r>
  </si>
  <si>
    <r>
      <rPr>
        <sz val="8"/>
        <rFont val="Calibri"/>
        <family val="1"/>
      </rPr>
      <t>CERA PARA CONTAR, NO TOXICO, ANTIBACTERIANA, ENVASE PLÁSTICO DE  14 GRAMOS.</t>
    </r>
  </si>
  <si>
    <r>
      <rPr>
        <sz val="8"/>
        <rFont val="Calibri"/>
        <family val="1"/>
      </rPr>
      <t>FELPAS FINAS DE PUNTA REDONDA (0.7 MM) TINTA AZUL, CAJITA CON 12 UNIDADES)</t>
    </r>
  </si>
  <si>
    <r>
      <rPr>
        <sz val="8"/>
        <rFont val="Calibri"/>
        <family val="1"/>
      </rPr>
      <t>PAPEL TERMICO, TAMAÑO 3 1/8´´X 150 METROS PRESENTACION: DE 1 UNIDAD. EMPAQUE: EN CAJA DE 50 UNIDAD.</t>
    </r>
  </si>
  <si>
    <r>
      <rPr>
        <sz val="8"/>
        <rFont val="Calibri"/>
        <family val="1"/>
      </rPr>
      <t xml:space="preserve">PERFORADORA DE 2 HOYOS CON UNA SOLA OPERACIÓN PERFORA HASTA 10 A 20 HOJAS PRESENTACIÓN EN COLOR NEGRO. ESTRUCTURA TOTALMENTE METÁLICA. REGLA INDICADORA PARA UNA PERFECTA UBICACIÓN DE LOS DOCUMENTOS A PERFORAR. DEPÓSITO PARA
</t>
    </r>
    <r>
      <rPr>
        <sz val="8"/>
        <rFont val="Calibri"/>
        <family val="1"/>
      </rPr>
      <t>ALMACENAR EL PAPEL PERFORADO.</t>
    </r>
  </si>
  <si>
    <r>
      <rPr>
        <sz val="8"/>
        <rFont val="Calibri"/>
        <family val="1"/>
      </rPr>
      <t>SOBRES MANILA, PAPEL GRUESO, TAMAÑO 10´´X 13´´(PULGADAS), SOLAPA ENGOMADA, PRESENTACION: EN EMPAQUE DE CAJA DE 500/1 UNIDADES.</t>
    </r>
  </si>
  <si>
    <r>
      <rPr>
        <sz val="8"/>
        <rFont val="Calibri"/>
        <family val="1"/>
      </rPr>
      <t>LIBRETA RAYADA 8 1/2 X 11 PULGADAS, IMPORTADA DE 48 A 50 HOJAS, COLOR BLANCA/AMARILLA</t>
    </r>
  </si>
  <si>
    <r>
      <rPr>
        <sz val="8"/>
        <rFont val="Calibri"/>
        <family val="1"/>
      </rPr>
      <t>LIBRETA RAYADA 5 X 8 PULGADAS, IMPORTADA DE 48 A 50 HOJAS, COLOR BLANCA/AMARILLA</t>
    </r>
  </si>
  <si>
    <r>
      <rPr>
        <sz val="8"/>
        <rFont val="Calibri"/>
        <family val="1"/>
      </rPr>
      <t>TABLA DE APOYO 8 /12 X 11 PULGADAS (CON VARIACIÓN POSITIVA DE 1.5 PULAGAS) PLÁSTICAS</t>
    </r>
  </si>
  <si>
    <t>CAJA</t>
  </si>
  <si>
    <r>
      <rPr>
        <sz val="8"/>
        <rFont val="Calibri"/>
        <family val="1"/>
      </rPr>
      <t>REGLA DE 12 PULGADAS, DE PLASTICO, TRANSPARENTE.</t>
    </r>
  </si>
  <si>
    <r>
      <rPr>
        <sz val="11"/>
        <color rgb="FF000000"/>
        <rFont val="Calibri"/>
        <family val="2"/>
        <scheme val="minor"/>
      </rPr>
      <t>DVD</t>
    </r>
    <r>
      <rPr>
        <sz val="8"/>
        <color rgb="FF000000"/>
        <rFont val="Calibri"/>
        <family val="2"/>
      </rPr>
      <t xml:space="preserve">+R DISCO ÓPTICO PARA EL ALMACENAMIENTO DIGITAL DE IMAGEN, SONIDOS Y DATOS, CON CAPACIDAD DE ALMACENAMIENTO DE 4.7 GB </t>
    </r>
    <r>
      <rPr>
        <sz val="11"/>
        <color rgb="FF000000"/>
        <rFont val="Calibri"/>
        <family val="2"/>
        <scheme val="minor"/>
      </rPr>
      <t>(</t>
    </r>
    <r>
      <rPr>
        <sz val="8"/>
        <color rgb="FF000000"/>
        <rFont val="Calibri"/>
        <family val="2"/>
      </rPr>
      <t>GIGA BYTES</t>
    </r>
    <r>
      <rPr>
        <sz val="11"/>
        <color rgb="FF000000"/>
        <rFont val="Calibri"/>
        <family val="2"/>
        <scheme val="minor"/>
      </rPr>
      <t>)</t>
    </r>
    <r>
      <rPr>
        <sz val="8"/>
        <color rgb="FF000000"/>
        <rFont val="Calibri"/>
        <family val="2"/>
      </rPr>
      <t>, HASTA 16X DE VELOCIDAD DE ESCRITURA, CON SOBRE INCLUIDO.</t>
    </r>
  </si>
  <si>
    <r>
      <t>DVD</t>
    </r>
    <r>
      <rPr>
        <sz val="8"/>
        <rFont val="Calibri"/>
        <family val="1"/>
      </rPr>
      <t xml:space="preserve">-R DISCO ÓPTICO PARA EL ALMACENAMIENTO DIGITAL DE IMAGEN, SONIDOS Y DATOS, CON CAPACIDAD D EALMACENAMIENTO DE 4.7 GB </t>
    </r>
    <r>
      <rPr>
        <sz val="8"/>
        <rFont val="Calibri"/>
        <family val="2"/>
      </rPr>
      <t>(</t>
    </r>
    <r>
      <rPr>
        <sz val="8"/>
        <rFont val="Calibri"/>
        <family val="1"/>
      </rPr>
      <t>GIGA BYTES</t>
    </r>
    <r>
      <rPr>
        <sz val="8"/>
        <rFont val="Calibri"/>
        <family val="2"/>
      </rPr>
      <t>)</t>
    </r>
    <r>
      <rPr>
        <sz val="8"/>
        <rFont val="Calibri"/>
        <family val="1"/>
      </rPr>
      <t>, HASTA 16X DE VELOCIDAD DE ESCRITURA, CON SOBRE INCLUIDO</t>
    </r>
  </si>
  <si>
    <r>
      <rPr>
        <sz val="8"/>
        <rFont val="Calibri"/>
        <family val="1"/>
      </rPr>
      <t>PIZARRAS MAGICAS 48 X 96, CON BORDE DE METAL, COLOR BLANCA</t>
    </r>
  </si>
  <si>
    <t>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</si>
</sst>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Calibri"/>
      <family val="2"/>
    </font>
    <font>
      <sz val="8"/>
      <name val="Calibri"/>
      <family val="1"/>
    </font>
    <font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A6A6A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10" fillId="6" borderId="19" xfId="0" applyFont="1" applyFill="1" applyBorder="1" applyAlignment="1">
      <alignment horizontal="center" vertical="top" wrapText="1"/>
    </xf>
    <xf numFmtId="0" fontId="10" fillId="6" borderId="19" xfId="0" applyFont="1" applyFill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 indent="2"/>
    </xf>
    <xf numFmtId="0" fontId="11" fillId="0" borderId="19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top" wrapText="1"/>
    </xf>
    <xf numFmtId="3" fontId="13" fillId="0" borderId="19" xfId="0" applyNumberFormat="1" applyFont="1" applyBorder="1" applyAlignment="1">
      <alignment horizontal="center" vertical="top" shrinkToFit="1"/>
    </xf>
    <xf numFmtId="1" fontId="13" fillId="0" borderId="19" xfId="0" applyNumberFormat="1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left" vertical="top" wrapText="1"/>
    </xf>
    <xf numFmtId="1" fontId="13" fillId="0" borderId="19" xfId="0" applyNumberFormat="1" applyFont="1" applyBorder="1" applyAlignment="1">
      <alignment horizontal="center" vertical="top" shrinkToFit="1"/>
    </xf>
    <xf numFmtId="0" fontId="0" fillId="0" borderId="19" xfId="0" applyBorder="1" applyAlignment="1">
      <alignment horizontal="center" vertical="top" wrapText="1"/>
    </xf>
    <xf numFmtId="0" fontId="11" fillId="0" borderId="19" xfId="0" applyFont="1" applyBorder="1" applyAlignment="1">
      <alignment horizontal="left" vertical="top" wrapText="1" indent="1"/>
    </xf>
    <xf numFmtId="0" fontId="11" fillId="0" borderId="19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 applyProtection="1">
      <alignment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4" borderId="1" xfId="0" applyNumberFormat="1" applyFont="1" applyFill="1" applyBorder="1" applyAlignment="1">
      <alignment vertical="center"/>
    </xf>
    <xf numFmtId="0" fontId="18" fillId="4" borderId="1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right" vertical="center"/>
    </xf>
    <xf numFmtId="0" fontId="18" fillId="4" borderId="24" xfId="0" applyFont="1" applyFill="1" applyBorder="1" applyAlignment="1">
      <alignment vertical="center" wrapText="1"/>
    </xf>
    <xf numFmtId="164" fontId="3" fillId="0" borderId="0" xfId="0" applyNumberFormat="1" applyFont="1"/>
    <xf numFmtId="0" fontId="19" fillId="4" borderId="20" xfId="0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left" vertical="center" wrapText="1"/>
    </xf>
    <xf numFmtId="0" fontId="19" fillId="4" borderId="22" xfId="0" applyFont="1" applyFill="1" applyBorder="1" applyAlignment="1">
      <alignment horizontal="left" vertical="center" wrapText="1"/>
    </xf>
    <xf numFmtId="0" fontId="17" fillId="4" borderId="20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5" xfId="0" applyFont="1" applyFill="1" applyBorder="1" applyAlignment="1" applyProtection="1">
      <alignment horizontal="center" wrapText="1"/>
      <protection locked="0"/>
    </xf>
    <xf numFmtId="0" fontId="6" fillId="2" borderId="26" xfId="0" applyFont="1" applyFill="1" applyBorder="1" applyAlignment="1" applyProtection="1">
      <alignment horizontal="center" wrapText="1"/>
      <protection locked="0"/>
    </xf>
    <xf numFmtId="0" fontId="6" fillId="2" borderId="27" xfId="0" applyFont="1" applyFill="1" applyBorder="1" applyAlignment="1" applyProtection="1">
      <alignment horizontal="center" wrapText="1"/>
      <protection locked="0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165" fontId="6" fillId="4" borderId="17" xfId="0" applyNumberFormat="1" applyFont="1" applyFill="1" applyBorder="1" applyAlignment="1">
      <alignment horizontal="center" vertical="center"/>
    </xf>
    <xf numFmtId="165" fontId="6" fillId="4" borderId="18" xfId="0" applyNumberFormat="1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right" vertical="center"/>
    </xf>
    <xf numFmtId="0" fontId="18" fillId="4" borderId="17" xfId="0" applyFont="1" applyFill="1" applyBorder="1" applyAlignment="1">
      <alignment horizontal="right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18" fillId="4" borderId="25" xfId="0" applyNumberFormat="1" applyFont="1" applyFill="1" applyBorder="1" applyAlignment="1">
      <alignment horizontal="center" vertical="center"/>
    </xf>
    <xf numFmtId="165" fontId="18" fillId="4" borderId="26" xfId="0" applyNumberFormat="1" applyFont="1" applyFill="1" applyBorder="1" applyAlignment="1">
      <alignment horizontal="center" vertical="center"/>
    </xf>
    <xf numFmtId="165" fontId="18" fillId="4" borderId="28" xfId="0" applyNumberFormat="1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left" vertical="center" wrapText="1"/>
    </xf>
    <xf numFmtId="0" fontId="18" fillId="4" borderId="21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18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zoomScale="55" zoomScaleNormal="55" zoomScaleSheetLayoutView="100" workbookViewId="0">
      <selection activeCell="A2" sqref="A2:N3"/>
    </sheetView>
  </sheetViews>
  <sheetFormatPr baseColWidth="10" defaultColWidth="11.42578125" defaultRowHeight="15" x14ac:dyDescent="0.25"/>
  <cols>
    <col min="1" max="1" width="9.28515625" customWidth="1"/>
    <col min="2" max="2" width="17.85546875" style="12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30.75" customHeight="1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8.75" customHeight="1" x14ac:dyDescent="0.25">
      <c r="A4" s="93" t="s">
        <v>1</v>
      </c>
      <c r="B4" s="93"/>
      <c r="C4" s="9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9" t="s">
        <v>2</v>
      </c>
      <c r="B6" s="90"/>
      <c r="C6" s="84" t="s">
        <v>3</v>
      </c>
      <c r="D6" s="85"/>
      <c r="E6" s="85"/>
      <c r="F6" s="85"/>
      <c r="G6" s="85"/>
      <c r="H6" s="86"/>
      <c r="I6" s="90" t="s">
        <v>4</v>
      </c>
      <c r="J6" s="90"/>
      <c r="K6" s="4"/>
      <c r="L6" s="94" t="s">
        <v>5</v>
      </c>
      <c r="M6" s="94"/>
      <c r="N6" s="95"/>
    </row>
    <row r="7" spans="1:14" ht="45" customHeight="1" x14ac:dyDescent="0.25">
      <c r="A7" s="92" t="s">
        <v>6</v>
      </c>
      <c r="B7" s="91"/>
      <c r="C7" s="87"/>
      <c r="D7" s="87"/>
      <c r="E7" s="87"/>
      <c r="F7" s="87"/>
      <c r="G7" s="87"/>
      <c r="H7" s="87"/>
      <c r="I7" s="91" t="s">
        <v>7</v>
      </c>
      <c r="J7" s="91"/>
      <c r="K7" s="5"/>
      <c r="L7" s="96"/>
      <c r="M7" s="96"/>
      <c r="N7" s="97"/>
    </row>
    <row r="8" spans="1:14" ht="45" customHeight="1" x14ac:dyDescent="0.25">
      <c r="A8" s="81" t="s">
        <v>8</v>
      </c>
      <c r="B8" s="82"/>
      <c r="C8" s="88"/>
      <c r="D8" s="88"/>
      <c r="E8" s="88"/>
      <c r="F8" s="88"/>
      <c r="G8" s="88"/>
      <c r="H8" s="88"/>
      <c r="I8" s="82" t="s">
        <v>9</v>
      </c>
      <c r="J8" s="82"/>
      <c r="K8" s="6"/>
      <c r="L8" s="88"/>
      <c r="M8" s="88"/>
      <c r="N8" s="98"/>
    </row>
    <row r="9" spans="1:14" ht="6" customHeight="1" thickBot="1" x14ac:dyDescent="0.3">
      <c r="A9" s="7"/>
      <c r="B9" s="13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">
      <c r="A10" s="9" t="s">
        <v>10</v>
      </c>
      <c r="B10" s="80" t="s">
        <v>11</v>
      </c>
      <c r="C10" s="80"/>
      <c r="D10" s="80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0" customHeight="1" x14ac:dyDescent="0.25">
      <c r="A12" s="99">
        <v>1</v>
      </c>
      <c r="B12" s="77" t="s">
        <v>20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9"/>
    </row>
    <row r="13" spans="1:14" ht="51" customHeight="1" x14ac:dyDescent="0.3">
      <c r="A13" s="99"/>
      <c r="B13" s="38" t="s">
        <v>21</v>
      </c>
      <c r="C13" s="39"/>
      <c r="D13" s="40"/>
      <c r="E13" s="28"/>
      <c r="F13" s="29" t="s">
        <v>22</v>
      </c>
      <c r="G13" s="30">
        <v>2</v>
      </c>
      <c r="H13" s="31"/>
      <c r="I13" s="32">
        <v>0.18</v>
      </c>
      <c r="J13" s="33">
        <f>H13*I13</f>
        <v>0</v>
      </c>
      <c r="K13" s="33">
        <f>G13*J13</f>
        <v>0</v>
      </c>
      <c r="L13" s="33">
        <f>H13+J13</f>
        <v>0</v>
      </c>
      <c r="M13" s="33">
        <f>G13*H13</f>
        <v>0</v>
      </c>
      <c r="N13" s="33">
        <f>G13*L13</f>
        <v>0</v>
      </c>
    </row>
    <row r="14" spans="1:14" ht="51" customHeight="1" x14ac:dyDescent="0.3">
      <c r="A14" s="99"/>
      <c r="B14" s="38" t="s">
        <v>23</v>
      </c>
      <c r="C14" s="39"/>
      <c r="D14" s="40"/>
      <c r="E14" s="28"/>
      <c r="F14" s="29" t="s">
        <v>22</v>
      </c>
      <c r="G14" s="30">
        <v>1</v>
      </c>
      <c r="H14" s="31"/>
      <c r="I14" s="32">
        <v>0.18</v>
      </c>
      <c r="J14" s="33">
        <f>H14*I14</f>
        <v>0</v>
      </c>
      <c r="K14" s="33">
        <f t="shared" ref="K14" si="0">G14*J14</f>
        <v>0</v>
      </c>
      <c r="L14" s="33">
        <f>H14+J14</f>
        <v>0</v>
      </c>
      <c r="M14" s="33">
        <f t="shared" ref="M14" si="1">G14*H14</f>
        <v>0</v>
      </c>
      <c r="N14" s="33">
        <f>G14*L14</f>
        <v>0</v>
      </c>
    </row>
    <row r="15" spans="1:14" ht="51" customHeight="1" x14ac:dyDescent="0.3">
      <c r="A15" s="99"/>
      <c r="B15" s="38" t="s">
        <v>24</v>
      </c>
      <c r="C15" s="39"/>
      <c r="D15" s="40"/>
      <c r="E15" s="28"/>
      <c r="F15" s="29" t="s">
        <v>22</v>
      </c>
      <c r="G15" s="30">
        <v>1</v>
      </c>
      <c r="H15" s="31"/>
      <c r="I15" s="32">
        <v>0.18</v>
      </c>
      <c r="J15" s="33">
        <f>H15*I15</f>
        <v>0</v>
      </c>
      <c r="K15" s="33">
        <f>G15*J15</f>
        <v>0</v>
      </c>
      <c r="L15" s="33">
        <f>H15+J15</f>
        <v>0</v>
      </c>
      <c r="M15" s="33">
        <f>G15*H15</f>
        <v>0</v>
      </c>
      <c r="N15" s="33">
        <f>G15*L15</f>
        <v>0</v>
      </c>
    </row>
    <row r="16" spans="1:14" ht="51" customHeight="1" x14ac:dyDescent="0.3">
      <c r="A16" s="99"/>
      <c r="B16" s="38" t="s">
        <v>25</v>
      </c>
      <c r="C16" s="39"/>
      <c r="D16" s="40"/>
      <c r="E16" s="28"/>
      <c r="F16" s="29" t="s">
        <v>22</v>
      </c>
      <c r="G16" s="30">
        <v>1</v>
      </c>
      <c r="H16" s="31"/>
      <c r="I16" s="32">
        <v>0.18</v>
      </c>
      <c r="J16" s="33">
        <f t="shared" ref="J16" si="2">H16*I16</f>
        <v>0</v>
      </c>
      <c r="K16" s="33">
        <f t="shared" ref="K16" si="3">G16*J16</f>
        <v>0</v>
      </c>
      <c r="L16" s="33">
        <f t="shared" ref="L16" si="4">H16+J16</f>
        <v>0</v>
      </c>
      <c r="M16" s="33">
        <f t="shared" ref="M16" si="5">G16*H16</f>
        <v>0</v>
      </c>
      <c r="N16" s="33">
        <f t="shared" ref="N16" si="6">G16*L16</f>
        <v>0</v>
      </c>
    </row>
    <row r="17" spans="1:14" ht="51" customHeight="1" x14ac:dyDescent="0.3">
      <c r="A17" s="99"/>
      <c r="B17" s="38" t="s">
        <v>26</v>
      </c>
      <c r="C17" s="39"/>
      <c r="D17" s="40"/>
      <c r="E17" s="28"/>
      <c r="F17" s="29" t="s">
        <v>22</v>
      </c>
      <c r="G17" s="30">
        <v>1</v>
      </c>
      <c r="H17" s="31"/>
      <c r="I17" s="32">
        <v>0.18</v>
      </c>
      <c r="J17" s="33">
        <f>H17*I17</f>
        <v>0</v>
      </c>
      <c r="K17" s="33">
        <f>G17*J17</f>
        <v>0</v>
      </c>
      <c r="L17" s="33">
        <f>H17+J17</f>
        <v>0</v>
      </c>
      <c r="M17" s="33">
        <f>G17*H17</f>
        <v>0</v>
      </c>
      <c r="N17" s="33">
        <f>G17*L17</f>
        <v>0</v>
      </c>
    </row>
    <row r="18" spans="1:14" ht="120" customHeight="1" x14ac:dyDescent="0.25">
      <c r="A18" s="99"/>
      <c r="B18" s="77" t="s">
        <v>27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9"/>
    </row>
    <row r="19" spans="1:14" ht="51" customHeight="1" x14ac:dyDescent="0.3">
      <c r="A19" s="99"/>
      <c r="B19" s="38" t="s">
        <v>28</v>
      </c>
      <c r="C19" s="39"/>
      <c r="D19" s="40"/>
      <c r="E19" s="28"/>
      <c r="F19" s="29" t="s">
        <v>22</v>
      </c>
      <c r="G19" s="30">
        <v>2</v>
      </c>
      <c r="H19" s="31"/>
      <c r="I19" s="32">
        <v>0.18</v>
      </c>
      <c r="J19" s="33">
        <f>H19*I19</f>
        <v>0</v>
      </c>
      <c r="K19" s="33">
        <f>G19*J19</f>
        <v>0</v>
      </c>
      <c r="L19" s="33">
        <f>H19+J19</f>
        <v>0</v>
      </c>
      <c r="M19" s="33">
        <f>G19*H19</f>
        <v>0</v>
      </c>
      <c r="N19" s="33">
        <f>G19*L19</f>
        <v>0</v>
      </c>
    </row>
    <row r="20" spans="1:14" ht="51" customHeight="1" x14ac:dyDescent="0.3">
      <c r="A20" s="99"/>
      <c r="B20" s="38" t="s">
        <v>29</v>
      </c>
      <c r="C20" s="39"/>
      <c r="D20" s="40"/>
      <c r="E20" s="28"/>
      <c r="F20" s="29" t="s">
        <v>22</v>
      </c>
      <c r="G20" s="30">
        <v>2</v>
      </c>
      <c r="H20" s="31"/>
      <c r="I20" s="32">
        <v>0.18</v>
      </c>
      <c r="J20" s="33">
        <f t="shared" ref="J20" si="7">H20*I20</f>
        <v>0</v>
      </c>
      <c r="K20" s="33">
        <f t="shared" ref="K20" si="8">G20*J20</f>
        <v>0</v>
      </c>
      <c r="L20" s="33">
        <f t="shared" ref="L20" si="9">H20+J20</f>
        <v>0</v>
      </c>
      <c r="M20" s="33">
        <f t="shared" ref="M20" si="10">G20*H20</f>
        <v>0</v>
      </c>
      <c r="N20" s="33">
        <f t="shared" ref="N20" si="11">G20*L20</f>
        <v>0</v>
      </c>
    </row>
    <row r="21" spans="1:14" ht="51" customHeight="1" x14ac:dyDescent="0.3">
      <c r="A21" s="99"/>
      <c r="B21" s="38" t="s">
        <v>30</v>
      </c>
      <c r="C21" s="39"/>
      <c r="D21" s="40"/>
      <c r="E21" s="28"/>
      <c r="F21" s="29" t="s">
        <v>22</v>
      </c>
      <c r="G21" s="30">
        <v>3</v>
      </c>
      <c r="H21" s="31"/>
      <c r="I21" s="32">
        <v>0.18</v>
      </c>
      <c r="J21" s="33">
        <f t="shared" ref="J21" si="12">H21*I21</f>
        <v>0</v>
      </c>
      <c r="K21" s="33">
        <f t="shared" ref="K21" si="13">G21*J21</f>
        <v>0</v>
      </c>
      <c r="L21" s="33">
        <f t="shared" ref="L21" si="14">H21+J21</f>
        <v>0</v>
      </c>
      <c r="M21" s="33">
        <f t="shared" ref="M21" si="15">G21*H21</f>
        <v>0</v>
      </c>
      <c r="N21" s="33">
        <f t="shared" ref="N21" si="16">G21*L21</f>
        <v>0</v>
      </c>
    </row>
    <row r="22" spans="1:14" ht="51" customHeight="1" x14ac:dyDescent="0.3">
      <c r="A22" s="99"/>
      <c r="B22" s="38" t="s">
        <v>31</v>
      </c>
      <c r="C22" s="39"/>
      <c r="D22" s="40"/>
      <c r="E22" s="28"/>
      <c r="F22" s="29" t="s">
        <v>22</v>
      </c>
      <c r="G22" s="30">
        <v>1</v>
      </c>
      <c r="H22" s="31"/>
      <c r="I22" s="32">
        <v>0.18</v>
      </c>
      <c r="J22" s="33">
        <f>H22*I22</f>
        <v>0</v>
      </c>
      <c r="K22" s="33">
        <f>G22*J22</f>
        <v>0</v>
      </c>
      <c r="L22" s="33">
        <f>H22+J22</f>
        <v>0</v>
      </c>
      <c r="M22" s="33">
        <f>G22*H22</f>
        <v>0</v>
      </c>
      <c r="N22" s="33">
        <f>G22*L22</f>
        <v>0</v>
      </c>
    </row>
    <row r="23" spans="1:14" ht="51" customHeight="1" x14ac:dyDescent="0.3">
      <c r="A23" s="99"/>
      <c r="B23" s="38" t="s">
        <v>32</v>
      </c>
      <c r="C23" s="39"/>
      <c r="D23" s="40"/>
      <c r="E23" s="28"/>
      <c r="F23" s="29" t="s">
        <v>22</v>
      </c>
      <c r="G23" s="30">
        <v>2</v>
      </c>
      <c r="H23" s="31"/>
      <c r="I23" s="32">
        <v>0.18</v>
      </c>
      <c r="J23" s="33">
        <f t="shared" ref="J23" si="17">H23*I23</f>
        <v>0</v>
      </c>
      <c r="K23" s="33">
        <f t="shared" ref="K23" si="18">G23*J23</f>
        <v>0</v>
      </c>
      <c r="L23" s="33">
        <f t="shared" ref="L23" si="19">H23+J23</f>
        <v>0</v>
      </c>
      <c r="M23" s="33">
        <f t="shared" ref="M23" si="20">G23*H23</f>
        <v>0</v>
      </c>
      <c r="N23" s="33">
        <f t="shared" ref="N23" si="21">G23*L23</f>
        <v>0</v>
      </c>
    </row>
    <row r="24" spans="1:14" ht="51" customHeight="1" x14ac:dyDescent="0.3">
      <c r="A24" s="99"/>
      <c r="B24" s="38" t="s">
        <v>32</v>
      </c>
      <c r="C24" s="39"/>
      <c r="D24" s="40"/>
      <c r="E24" s="28"/>
      <c r="F24" s="29" t="s">
        <v>22</v>
      </c>
      <c r="G24" s="30">
        <v>2</v>
      </c>
      <c r="H24" s="31"/>
      <c r="I24" s="32">
        <v>0.18</v>
      </c>
      <c r="J24" s="33">
        <f>H24*I24</f>
        <v>0</v>
      </c>
      <c r="K24" s="33">
        <f>G24*J24</f>
        <v>0</v>
      </c>
      <c r="L24" s="33">
        <f>H24+J24</f>
        <v>0</v>
      </c>
      <c r="M24" s="33">
        <f>G24*H24</f>
        <v>0</v>
      </c>
      <c r="N24" s="33">
        <f>G24*L24</f>
        <v>0</v>
      </c>
    </row>
    <row r="25" spans="1:14" ht="51" customHeight="1" x14ac:dyDescent="0.3">
      <c r="A25" s="99"/>
      <c r="B25" s="38" t="s">
        <v>33</v>
      </c>
      <c r="C25" s="39"/>
      <c r="D25" s="40"/>
      <c r="E25" s="28"/>
      <c r="F25" s="29" t="s">
        <v>22</v>
      </c>
      <c r="G25" s="30">
        <v>2</v>
      </c>
      <c r="H25" s="31"/>
      <c r="I25" s="32">
        <v>0.18</v>
      </c>
      <c r="J25" s="33">
        <f t="shared" ref="J25" si="22">H25*I25</f>
        <v>0</v>
      </c>
      <c r="K25" s="33">
        <f t="shared" ref="K25" si="23">G25*J25</f>
        <v>0</v>
      </c>
      <c r="L25" s="33">
        <f t="shared" ref="L25" si="24">H25+J25</f>
        <v>0</v>
      </c>
      <c r="M25" s="33">
        <f t="shared" ref="M25" si="25">G25*H25</f>
        <v>0</v>
      </c>
      <c r="N25" s="33">
        <f t="shared" ref="N25" si="26">G25*L25</f>
        <v>0</v>
      </c>
    </row>
    <row r="26" spans="1:14" ht="51" customHeight="1" x14ac:dyDescent="0.3">
      <c r="A26" s="99"/>
      <c r="B26" s="38" t="s">
        <v>34</v>
      </c>
      <c r="C26" s="39"/>
      <c r="D26" s="40"/>
      <c r="E26" s="28"/>
      <c r="F26" s="29" t="s">
        <v>22</v>
      </c>
      <c r="G26" s="30">
        <v>2</v>
      </c>
      <c r="H26" s="31"/>
      <c r="I26" s="32">
        <v>0.18</v>
      </c>
      <c r="J26" s="33">
        <f>H26*I26</f>
        <v>0</v>
      </c>
      <c r="K26" s="33">
        <f>G26*J26</f>
        <v>0</v>
      </c>
      <c r="L26" s="33">
        <f>H26+J26</f>
        <v>0</v>
      </c>
      <c r="M26" s="33">
        <f>G26*H26</f>
        <v>0</v>
      </c>
      <c r="N26" s="33">
        <f>G26*L26</f>
        <v>0</v>
      </c>
    </row>
    <row r="27" spans="1:14" ht="51" customHeight="1" x14ac:dyDescent="0.3">
      <c r="A27" s="99"/>
      <c r="B27" s="38" t="s">
        <v>35</v>
      </c>
      <c r="C27" s="39"/>
      <c r="D27" s="40"/>
      <c r="E27" s="28"/>
      <c r="F27" s="29" t="s">
        <v>22</v>
      </c>
      <c r="G27" s="30">
        <v>2</v>
      </c>
      <c r="H27" s="31"/>
      <c r="I27" s="32">
        <v>0.18</v>
      </c>
      <c r="J27" s="33">
        <f t="shared" ref="J27" si="27">H27*I27</f>
        <v>0</v>
      </c>
      <c r="K27" s="33">
        <f t="shared" ref="K27" si="28">G27*J27</f>
        <v>0</v>
      </c>
      <c r="L27" s="33">
        <f t="shared" ref="L27" si="29">H27+J27</f>
        <v>0</v>
      </c>
      <c r="M27" s="33">
        <f t="shared" ref="M27" si="30">G27*H27</f>
        <v>0</v>
      </c>
      <c r="N27" s="33">
        <f t="shared" ref="N27" si="31">G27*L27</f>
        <v>0</v>
      </c>
    </row>
    <row r="28" spans="1:14" ht="51" customHeight="1" x14ac:dyDescent="0.3">
      <c r="A28" s="99"/>
      <c r="B28" s="38" t="s">
        <v>36</v>
      </c>
      <c r="C28" s="39"/>
      <c r="D28" s="40"/>
      <c r="E28" s="28"/>
      <c r="F28" s="29" t="s">
        <v>22</v>
      </c>
      <c r="G28" s="30">
        <v>1</v>
      </c>
      <c r="H28" s="31"/>
      <c r="I28" s="32">
        <v>0.18</v>
      </c>
      <c r="J28" s="33">
        <f>H28*I28</f>
        <v>0</v>
      </c>
      <c r="K28" s="33">
        <f>G28*J28</f>
        <v>0</v>
      </c>
      <c r="L28" s="33">
        <f>H28+J28</f>
        <v>0</v>
      </c>
      <c r="M28" s="33">
        <f>G28*H28</f>
        <v>0</v>
      </c>
      <c r="N28" s="33">
        <f>G28*L28</f>
        <v>0</v>
      </c>
    </row>
    <row r="29" spans="1:14" ht="51" customHeight="1" x14ac:dyDescent="0.3">
      <c r="A29" s="99"/>
      <c r="B29" s="38" t="s">
        <v>37</v>
      </c>
      <c r="C29" s="39"/>
      <c r="D29" s="40"/>
      <c r="E29" s="28"/>
      <c r="F29" s="29" t="s">
        <v>22</v>
      </c>
      <c r="G29" s="30">
        <v>3</v>
      </c>
      <c r="H29" s="31"/>
      <c r="I29" s="32">
        <v>0.18</v>
      </c>
      <c r="J29" s="33">
        <f t="shared" ref="J29" si="32">H29*I29</f>
        <v>0</v>
      </c>
      <c r="K29" s="33">
        <f t="shared" ref="K29" si="33">G29*J29</f>
        <v>0</v>
      </c>
      <c r="L29" s="33">
        <f t="shared" ref="L29" si="34">H29+J29</f>
        <v>0</v>
      </c>
      <c r="M29" s="33">
        <f t="shared" ref="M29" si="35">G29*H29</f>
        <v>0</v>
      </c>
      <c r="N29" s="33">
        <f t="shared" ref="N29" si="36">G29*L29</f>
        <v>0</v>
      </c>
    </row>
    <row r="30" spans="1:14" ht="51" customHeight="1" x14ac:dyDescent="0.3">
      <c r="A30" s="99"/>
      <c r="B30" s="38" t="s">
        <v>38</v>
      </c>
      <c r="C30" s="39"/>
      <c r="D30" s="40"/>
      <c r="E30" s="28"/>
      <c r="F30" s="29" t="s">
        <v>22</v>
      </c>
      <c r="G30" s="30">
        <v>2</v>
      </c>
      <c r="H30" s="31"/>
      <c r="I30" s="32">
        <v>0.18</v>
      </c>
      <c r="J30" s="33">
        <f>H30*I30</f>
        <v>0</v>
      </c>
      <c r="K30" s="33">
        <f>G30*J30</f>
        <v>0</v>
      </c>
      <c r="L30" s="33">
        <f>H30+J30</f>
        <v>0</v>
      </c>
      <c r="M30" s="33">
        <f>G30*H30</f>
        <v>0</v>
      </c>
      <c r="N30" s="33">
        <f>G30*L30</f>
        <v>0</v>
      </c>
    </row>
    <row r="31" spans="1:14" ht="51" customHeight="1" x14ac:dyDescent="0.3">
      <c r="A31" s="99"/>
      <c r="B31" s="38" t="s">
        <v>39</v>
      </c>
      <c r="C31" s="39"/>
      <c r="D31" s="40"/>
      <c r="E31" s="28"/>
      <c r="F31" s="29" t="s">
        <v>22</v>
      </c>
      <c r="G31" s="30">
        <v>1</v>
      </c>
      <c r="H31" s="31"/>
      <c r="I31" s="32">
        <v>0.18</v>
      </c>
      <c r="J31" s="33">
        <f t="shared" ref="J31" si="37">H31*I31</f>
        <v>0</v>
      </c>
      <c r="K31" s="33">
        <f t="shared" ref="K31" si="38">G31*J31</f>
        <v>0</v>
      </c>
      <c r="L31" s="33">
        <f t="shared" ref="L31" si="39">H31+J31</f>
        <v>0</v>
      </c>
      <c r="M31" s="33">
        <f t="shared" ref="M31" si="40">G31*H31</f>
        <v>0</v>
      </c>
      <c r="N31" s="33">
        <f t="shared" ref="N31" si="41">G31*L31</f>
        <v>0</v>
      </c>
    </row>
    <row r="32" spans="1:14" ht="51" customHeight="1" x14ac:dyDescent="0.3">
      <c r="A32" s="99"/>
      <c r="B32" s="38" t="s">
        <v>40</v>
      </c>
      <c r="C32" s="39"/>
      <c r="D32" s="40"/>
      <c r="E32" s="28"/>
      <c r="F32" s="29" t="s">
        <v>22</v>
      </c>
      <c r="G32" s="30">
        <v>3</v>
      </c>
      <c r="H32" s="31"/>
      <c r="I32" s="32">
        <v>0.18</v>
      </c>
      <c r="J32" s="33">
        <f>H32*I32</f>
        <v>0</v>
      </c>
      <c r="K32" s="33">
        <f>G32*J32</f>
        <v>0</v>
      </c>
      <c r="L32" s="33">
        <f>H32+J32</f>
        <v>0</v>
      </c>
      <c r="M32" s="33">
        <f>G32*H32</f>
        <v>0</v>
      </c>
      <c r="N32" s="33">
        <f>G32*L32</f>
        <v>0</v>
      </c>
    </row>
    <row r="33" spans="1:14" ht="51" customHeight="1" x14ac:dyDescent="0.3">
      <c r="A33" s="99"/>
      <c r="B33" s="38" t="s">
        <v>41</v>
      </c>
      <c r="C33" s="39"/>
      <c r="D33" s="40"/>
      <c r="E33" s="28"/>
      <c r="F33" s="29" t="s">
        <v>22</v>
      </c>
      <c r="G33" s="30">
        <v>2</v>
      </c>
      <c r="H33" s="31"/>
      <c r="I33" s="32">
        <v>0.18</v>
      </c>
      <c r="J33" s="33">
        <f t="shared" ref="J33" si="42">H33*I33</f>
        <v>0</v>
      </c>
      <c r="K33" s="33">
        <f t="shared" ref="K33" si="43">G33*J33</f>
        <v>0</v>
      </c>
      <c r="L33" s="33">
        <f t="shared" ref="L33" si="44">H33+J33</f>
        <v>0</v>
      </c>
      <c r="M33" s="33">
        <f t="shared" ref="M33" si="45">G33*H33</f>
        <v>0</v>
      </c>
      <c r="N33" s="33">
        <f t="shared" ref="N33" si="46">G33*L33</f>
        <v>0</v>
      </c>
    </row>
    <row r="34" spans="1:14" ht="51" customHeight="1" x14ac:dyDescent="0.3">
      <c r="A34" s="99"/>
      <c r="B34" s="38" t="s">
        <v>42</v>
      </c>
      <c r="C34" s="39"/>
      <c r="D34" s="40"/>
      <c r="E34" s="28"/>
      <c r="F34" s="29" t="s">
        <v>22</v>
      </c>
      <c r="G34" s="30">
        <v>2</v>
      </c>
      <c r="H34" s="31"/>
      <c r="I34" s="32">
        <v>0.18</v>
      </c>
      <c r="J34" s="33">
        <f>H34*I34</f>
        <v>0</v>
      </c>
      <c r="K34" s="33">
        <f>G34*J34</f>
        <v>0</v>
      </c>
      <c r="L34" s="33">
        <f>H34+J34</f>
        <v>0</v>
      </c>
      <c r="M34" s="33">
        <f>G34*H34</f>
        <v>0</v>
      </c>
      <c r="N34" s="33">
        <f>G34*L34</f>
        <v>0</v>
      </c>
    </row>
    <row r="35" spans="1:14" ht="51" customHeight="1" x14ac:dyDescent="0.3">
      <c r="A35" s="99"/>
      <c r="B35" s="38" t="s">
        <v>43</v>
      </c>
      <c r="C35" s="39"/>
      <c r="D35" s="40"/>
      <c r="E35" s="28"/>
      <c r="F35" s="29" t="s">
        <v>22</v>
      </c>
      <c r="G35" s="30">
        <v>2</v>
      </c>
      <c r="H35" s="31"/>
      <c r="I35" s="32">
        <v>0.18</v>
      </c>
      <c r="J35" s="33">
        <f t="shared" ref="J35" si="47">H35*I35</f>
        <v>0</v>
      </c>
      <c r="K35" s="33">
        <f t="shared" ref="K35" si="48">G35*J35</f>
        <v>0</v>
      </c>
      <c r="L35" s="33">
        <f t="shared" ref="L35" si="49">H35+J35</f>
        <v>0</v>
      </c>
      <c r="M35" s="33">
        <f t="shared" ref="M35" si="50">G35*H35</f>
        <v>0</v>
      </c>
      <c r="N35" s="33">
        <f t="shared" ref="N35" si="51">G35*L35</f>
        <v>0</v>
      </c>
    </row>
    <row r="36" spans="1:14" ht="120" customHeight="1" x14ac:dyDescent="0.25">
      <c r="A36" s="99"/>
      <c r="B36" s="41" t="s">
        <v>44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3"/>
    </row>
    <row r="37" spans="1:14" ht="51" customHeight="1" x14ac:dyDescent="0.3">
      <c r="A37" s="99"/>
      <c r="B37" s="38" t="s">
        <v>45</v>
      </c>
      <c r="C37" s="39"/>
      <c r="D37" s="40"/>
      <c r="E37" s="28"/>
      <c r="F37" s="29" t="s">
        <v>22</v>
      </c>
      <c r="G37" s="30">
        <v>1</v>
      </c>
      <c r="H37" s="31"/>
      <c r="I37" s="32">
        <v>0.18</v>
      </c>
      <c r="J37" s="33">
        <f t="shared" ref="J37:J41" si="52">H37*I37</f>
        <v>0</v>
      </c>
      <c r="K37" s="33">
        <f t="shared" ref="K37:K41" si="53">G37*J37</f>
        <v>0</v>
      </c>
      <c r="L37" s="33">
        <f t="shared" ref="L37:L41" si="54">H37+J37</f>
        <v>0</v>
      </c>
      <c r="M37" s="33">
        <f t="shared" ref="M37:M41" si="55">G37*H37</f>
        <v>0</v>
      </c>
      <c r="N37" s="33">
        <f t="shared" ref="N37:N41" si="56">G37*L37</f>
        <v>0</v>
      </c>
    </row>
    <row r="38" spans="1:14" ht="51" customHeight="1" x14ac:dyDescent="0.3">
      <c r="A38" s="99"/>
      <c r="B38" s="38" t="s">
        <v>45</v>
      </c>
      <c r="C38" s="39"/>
      <c r="D38" s="40"/>
      <c r="E38" s="28"/>
      <c r="F38" s="29" t="s">
        <v>22</v>
      </c>
      <c r="G38" s="30">
        <v>1</v>
      </c>
      <c r="H38" s="31"/>
      <c r="I38" s="32">
        <v>0.18</v>
      </c>
      <c r="J38" s="33">
        <f t="shared" si="52"/>
        <v>0</v>
      </c>
      <c r="K38" s="33">
        <f t="shared" si="53"/>
        <v>0</v>
      </c>
      <c r="L38" s="33">
        <f t="shared" si="54"/>
        <v>0</v>
      </c>
      <c r="M38" s="33">
        <f t="shared" si="55"/>
        <v>0</v>
      </c>
      <c r="N38" s="33">
        <f t="shared" si="56"/>
        <v>0</v>
      </c>
    </row>
    <row r="39" spans="1:14" ht="51" customHeight="1" x14ac:dyDescent="0.3">
      <c r="A39" s="99"/>
      <c r="B39" s="38" t="s">
        <v>46</v>
      </c>
      <c r="C39" s="39"/>
      <c r="D39" s="40"/>
      <c r="E39" s="28"/>
      <c r="F39" s="29" t="s">
        <v>22</v>
      </c>
      <c r="G39" s="30">
        <v>1</v>
      </c>
      <c r="H39" s="31"/>
      <c r="I39" s="32">
        <v>0.18</v>
      </c>
      <c r="J39" s="33">
        <f t="shared" si="52"/>
        <v>0</v>
      </c>
      <c r="K39" s="33">
        <f t="shared" si="53"/>
        <v>0</v>
      </c>
      <c r="L39" s="33">
        <f t="shared" si="54"/>
        <v>0</v>
      </c>
      <c r="M39" s="33">
        <f t="shared" si="55"/>
        <v>0</v>
      </c>
      <c r="N39" s="33">
        <f t="shared" si="56"/>
        <v>0</v>
      </c>
    </row>
    <row r="40" spans="1:14" ht="51" customHeight="1" x14ac:dyDescent="0.3">
      <c r="A40" s="99"/>
      <c r="B40" s="38" t="s">
        <v>47</v>
      </c>
      <c r="C40" s="39"/>
      <c r="D40" s="40"/>
      <c r="E40" s="28"/>
      <c r="F40" s="29" t="s">
        <v>22</v>
      </c>
      <c r="G40" s="30">
        <v>1</v>
      </c>
      <c r="H40" s="31"/>
      <c r="I40" s="32">
        <v>0.18</v>
      </c>
      <c r="J40" s="33">
        <f t="shared" si="52"/>
        <v>0</v>
      </c>
      <c r="K40" s="33">
        <f t="shared" si="53"/>
        <v>0</v>
      </c>
      <c r="L40" s="33">
        <f t="shared" si="54"/>
        <v>0</v>
      </c>
      <c r="M40" s="33">
        <f t="shared" si="55"/>
        <v>0</v>
      </c>
      <c r="N40" s="33">
        <f t="shared" si="56"/>
        <v>0</v>
      </c>
    </row>
    <row r="41" spans="1:14" ht="51" customHeight="1" x14ac:dyDescent="0.3">
      <c r="A41" s="99"/>
      <c r="B41" s="38" t="s">
        <v>48</v>
      </c>
      <c r="C41" s="39"/>
      <c r="D41" s="40"/>
      <c r="E41" s="28"/>
      <c r="F41" s="29" t="s">
        <v>22</v>
      </c>
      <c r="G41" s="30">
        <v>1</v>
      </c>
      <c r="H41" s="31"/>
      <c r="I41" s="32">
        <v>0.18</v>
      </c>
      <c r="J41" s="33">
        <f t="shared" si="52"/>
        <v>0</v>
      </c>
      <c r="K41" s="33">
        <f t="shared" si="53"/>
        <v>0</v>
      </c>
      <c r="L41" s="33">
        <f t="shared" si="54"/>
        <v>0</v>
      </c>
      <c r="M41" s="33">
        <f t="shared" si="55"/>
        <v>0</v>
      </c>
      <c r="N41" s="33">
        <f t="shared" si="56"/>
        <v>0</v>
      </c>
    </row>
    <row r="42" spans="1:14" ht="120" customHeight="1" x14ac:dyDescent="0.25">
      <c r="A42" s="99">
        <v>2</v>
      </c>
      <c r="B42" s="41" t="s">
        <v>49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3"/>
    </row>
    <row r="43" spans="1:14" ht="51" customHeight="1" x14ac:dyDescent="0.3">
      <c r="A43" s="99"/>
      <c r="B43" s="38" t="s">
        <v>50</v>
      </c>
      <c r="C43" s="39"/>
      <c r="D43" s="40"/>
      <c r="E43" s="28"/>
      <c r="F43" s="29" t="s">
        <v>22</v>
      </c>
      <c r="G43" s="30">
        <v>3</v>
      </c>
      <c r="H43" s="31"/>
      <c r="I43" s="32">
        <v>0.18</v>
      </c>
      <c r="J43" s="33">
        <f t="shared" ref="J43:J51" si="57">H43*I43</f>
        <v>0</v>
      </c>
      <c r="K43" s="33">
        <f t="shared" ref="K43:K51" si="58">G43*J43</f>
        <v>0</v>
      </c>
      <c r="L43" s="33">
        <f t="shared" ref="L43:L51" si="59">H43+J43</f>
        <v>0</v>
      </c>
      <c r="M43" s="33">
        <f t="shared" ref="M43:M51" si="60">G43*H43</f>
        <v>0</v>
      </c>
      <c r="N43" s="33">
        <f t="shared" ref="N43:N51" si="61">G43*L43</f>
        <v>0</v>
      </c>
    </row>
    <row r="44" spans="1:14" ht="51" customHeight="1" x14ac:dyDescent="0.3">
      <c r="A44" s="99"/>
      <c r="B44" s="38" t="s">
        <v>51</v>
      </c>
      <c r="C44" s="39"/>
      <c r="D44" s="40"/>
      <c r="E44" s="28"/>
      <c r="F44" s="29" t="s">
        <v>22</v>
      </c>
      <c r="G44" s="30">
        <v>6</v>
      </c>
      <c r="H44" s="31"/>
      <c r="I44" s="32">
        <v>0.18</v>
      </c>
      <c r="J44" s="33">
        <f t="shared" si="57"/>
        <v>0</v>
      </c>
      <c r="K44" s="33">
        <f t="shared" si="58"/>
        <v>0</v>
      </c>
      <c r="L44" s="33">
        <f t="shared" si="59"/>
        <v>0</v>
      </c>
      <c r="M44" s="33">
        <f t="shared" si="60"/>
        <v>0</v>
      </c>
      <c r="N44" s="33">
        <f t="shared" si="61"/>
        <v>0</v>
      </c>
    </row>
    <row r="45" spans="1:14" ht="51" customHeight="1" x14ac:dyDescent="0.3">
      <c r="A45" s="99"/>
      <c r="B45" s="38" t="s">
        <v>52</v>
      </c>
      <c r="C45" s="39"/>
      <c r="D45" s="40"/>
      <c r="E45" s="28"/>
      <c r="F45" s="29" t="s">
        <v>22</v>
      </c>
      <c r="G45" s="30">
        <v>2</v>
      </c>
      <c r="H45" s="31"/>
      <c r="I45" s="32">
        <v>0.18</v>
      </c>
      <c r="J45" s="33">
        <f t="shared" si="57"/>
        <v>0</v>
      </c>
      <c r="K45" s="33">
        <f t="shared" si="58"/>
        <v>0</v>
      </c>
      <c r="L45" s="33">
        <f t="shared" si="59"/>
        <v>0</v>
      </c>
      <c r="M45" s="33">
        <f t="shared" si="60"/>
        <v>0</v>
      </c>
      <c r="N45" s="33">
        <f t="shared" si="61"/>
        <v>0</v>
      </c>
    </row>
    <row r="46" spans="1:14" ht="51" customHeight="1" x14ac:dyDescent="0.3">
      <c r="A46" s="99"/>
      <c r="B46" s="38" t="s">
        <v>53</v>
      </c>
      <c r="C46" s="39"/>
      <c r="D46" s="40"/>
      <c r="E46" s="28"/>
      <c r="F46" s="29" t="s">
        <v>22</v>
      </c>
      <c r="G46" s="30">
        <v>3</v>
      </c>
      <c r="H46" s="31"/>
      <c r="I46" s="32">
        <v>0.18</v>
      </c>
      <c r="J46" s="33">
        <f t="shared" si="57"/>
        <v>0</v>
      </c>
      <c r="K46" s="33">
        <f t="shared" si="58"/>
        <v>0</v>
      </c>
      <c r="L46" s="33">
        <f t="shared" si="59"/>
        <v>0</v>
      </c>
      <c r="M46" s="33">
        <f t="shared" si="60"/>
        <v>0</v>
      </c>
      <c r="N46" s="33">
        <f t="shared" si="61"/>
        <v>0</v>
      </c>
    </row>
    <row r="47" spans="1:14" ht="51" customHeight="1" x14ac:dyDescent="0.3">
      <c r="A47" s="99"/>
      <c r="B47" s="38" t="s">
        <v>54</v>
      </c>
      <c r="C47" s="39"/>
      <c r="D47" s="40"/>
      <c r="E47" s="28"/>
      <c r="F47" s="29" t="s">
        <v>22</v>
      </c>
      <c r="G47" s="30">
        <v>1</v>
      </c>
      <c r="H47" s="31"/>
      <c r="I47" s="32">
        <v>0.18</v>
      </c>
      <c r="J47" s="33">
        <f t="shared" si="57"/>
        <v>0</v>
      </c>
      <c r="K47" s="33">
        <f t="shared" si="58"/>
        <v>0</v>
      </c>
      <c r="L47" s="33">
        <f t="shared" si="59"/>
        <v>0</v>
      </c>
      <c r="M47" s="33">
        <f t="shared" si="60"/>
        <v>0</v>
      </c>
      <c r="N47" s="33">
        <f t="shared" si="61"/>
        <v>0</v>
      </c>
    </row>
    <row r="48" spans="1:14" ht="51" customHeight="1" x14ac:dyDescent="0.3">
      <c r="A48" s="99"/>
      <c r="B48" s="38" t="s">
        <v>55</v>
      </c>
      <c r="C48" s="39"/>
      <c r="D48" s="40"/>
      <c r="E48" s="28"/>
      <c r="F48" s="29" t="s">
        <v>22</v>
      </c>
      <c r="G48" s="30">
        <v>1</v>
      </c>
      <c r="H48" s="31"/>
      <c r="I48" s="32">
        <v>0.18</v>
      </c>
      <c r="J48" s="33">
        <f t="shared" si="57"/>
        <v>0</v>
      </c>
      <c r="K48" s="33">
        <f t="shared" si="58"/>
        <v>0</v>
      </c>
      <c r="L48" s="33">
        <f t="shared" si="59"/>
        <v>0</v>
      </c>
      <c r="M48" s="33">
        <f t="shared" si="60"/>
        <v>0</v>
      </c>
      <c r="N48" s="33">
        <f t="shared" si="61"/>
        <v>0</v>
      </c>
    </row>
    <row r="49" spans="1:14" ht="51" customHeight="1" x14ac:dyDescent="0.3">
      <c r="A49" s="99"/>
      <c r="B49" s="38" t="s">
        <v>56</v>
      </c>
      <c r="C49" s="39"/>
      <c r="D49" s="40"/>
      <c r="E49" s="28"/>
      <c r="F49" s="29" t="s">
        <v>22</v>
      </c>
      <c r="G49" s="30">
        <v>4</v>
      </c>
      <c r="H49" s="31"/>
      <c r="I49" s="32">
        <v>0.18</v>
      </c>
      <c r="J49" s="33">
        <f t="shared" si="57"/>
        <v>0</v>
      </c>
      <c r="K49" s="33">
        <f t="shared" si="58"/>
        <v>0</v>
      </c>
      <c r="L49" s="33">
        <f t="shared" si="59"/>
        <v>0</v>
      </c>
      <c r="M49" s="33">
        <f t="shared" si="60"/>
        <v>0</v>
      </c>
      <c r="N49" s="33">
        <f t="shared" si="61"/>
        <v>0</v>
      </c>
    </row>
    <row r="50" spans="1:14" ht="51" customHeight="1" x14ac:dyDescent="0.3">
      <c r="A50" s="99"/>
      <c r="B50" s="38" t="s">
        <v>57</v>
      </c>
      <c r="C50" s="39"/>
      <c r="D50" s="40"/>
      <c r="E50" s="28"/>
      <c r="F50" s="29" t="s">
        <v>22</v>
      </c>
      <c r="G50" s="30">
        <v>1</v>
      </c>
      <c r="H50" s="31"/>
      <c r="I50" s="32">
        <v>0.18</v>
      </c>
      <c r="J50" s="33">
        <f t="shared" si="57"/>
        <v>0</v>
      </c>
      <c r="K50" s="33">
        <f t="shared" si="58"/>
        <v>0</v>
      </c>
      <c r="L50" s="33">
        <f t="shared" si="59"/>
        <v>0</v>
      </c>
      <c r="M50" s="33">
        <f t="shared" si="60"/>
        <v>0</v>
      </c>
      <c r="N50" s="33">
        <f t="shared" si="61"/>
        <v>0</v>
      </c>
    </row>
    <row r="51" spans="1:14" ht="51" customHeight="1" x14ac:dyDescent="0.3">
      <c r="A51" s="99"/>
      <c r="B51" s="38" t="s">
        <v>58</v>
      </c>
      <c r="C51" s="39"/>
      <c r="D51" s="40"/>
      <c r="E51" s="28"/>
      <c r="F51" s="29" t="s">
        <v>22</v>
      </c>
      <c r="G51" s="30">
        <v>1</v>
      </c>
      <c r="H51" s="31"/>
      <c r="I51" s="32">
        <v>0.18</v>
      </c>
      <c r="J51" s="33">
        <f t="shared" si="57"/>
        <v>0</v>
      </c>
      <c r="K51" s="33">
        <f t="shared" si="58"/>
        <v>0</v>
      </c>
      <c r="L51" s="33">
        <f t="shared" si="59"/>
        <v>0</v>
      </c>
      <c r="M51" s="33">
        <f t="shared" si="60"/>
        <v>0</v>
      </c>
      <c r="N51" s="33">
        <f t="shared" si="61"/>
        <v>0</v>
      </c>
    </row>
    <row r="52" spans="1:14" ht="120" customHeight="1" x14ac:dyDescent="0.25">
      <c r="A52" s="99"/>
      <c r="B52" s="41" t="s">
        <v>59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/>
    </row>
    <row r="53" spans="1:14" ht="51" customHeight="1" x14ac:dyDescent="0.3">
      <c r="A53" s="99"/>
      <c r="B53" s="38" t="s">
        <v>60</v>
      </c>
      <c r="C53" s="39"/>
      <c r="D53" s="40"/>
      <c r="E53" s="28"/>
      <c r="F53" s="29" t="s">
        <v>22</v>
      </c>
      <c r="G53" s="30">
        <v>1</v>
      </c>
      <c r="H53" s="31"/>
      <c r="I53" s="32">
        <v>0.18</v>
      </c>
      <c r="J53" s="33">
        <f t="shared" ref="J53:J68" si="62">H53*I53</f>
        <v>0</v>
      </c>
      <c r="K53" s="33">
        <f t="shared" ref="K53:K68" si="63">G53*J53</f>
        <v>0</v>
      </c>
      <c r="L53" s="33">
        <f t="shared" ref="L53:L68" si="64">H53+J53</f>
        <v>0</v>
      </c>
      <c r="M53" s="33">
        <f t="shared" ref="M53:M68" si="65">G53*H53</f>
        <v>0</v>
      </c>
      <c r="N53" s="33">
        <f t="shared" ref="N53:N68" si="66">G53*L53</f>
        <v>0</v>
      </c>
    </row>
    <row r="54" spans="1:14" ht="51" customHeight="1" x14ac:dyDescent="0.3">
      <c r="A54" s="99"/>
      <c r="B54" s="38" t="s">
        <v>61</v>
      </c>
      <c r="C54" s="39"/>
      <c r="D54" s="40"/>
      <c r="E54" s="28"/>
      <c r="F54" s="29" t="s">
        <v>22</v>
      </c>
      <c r="G54" s="30">
        <v>3</v>
      </c>
      <c r="H54" s="31"/>
      <c r="I54" s="32">
        <v>0.18</v>
      </c>
      <c r="J54" s="33">
        <f t="shared" si="62"/>
        <v>0</v>
      </c>
      <c r="K54" s="33">
        <f t="shared" si="63"/>
        <v>0</v>
      </c>
      <c r="L54" s="33">
        <f t="shared" si="64"/>
        <v>0</v>
      </c>
      <c r="M54" s="33">
        <f t="shared" si="65"/>
        <v>0</v>
      </c>
      <c r="N54" s="33">
        <f t="shared" si="66"/>
        <v>0</v>
      </c>
    </row>
    <row r="55" spans="1:14" ht="51" customHeight="1" x14ac:dyDescent="0.3">
      <c r="A55" s="99"/>
      <c r="B55" s="38" t="s">
        <v>62</v>
      </c>
      <c r="C55" s="39"/>
      <c r="D55" s="40"/>
      <c r="E55" s="28"/>
      <c r="F55" s="29" t="s">
        <v>22</v>
      </c>
      <c r="G55" s="30">
        <v>4</v>
      </c>
      <c r="H55" s="31"/>
      <c r="I55" s="32">
        <v>0.18</v>
      </c>
      <c r="J55" s="33">
        <f t="shared" si="62"/>
        <v>0</v>
      </c>
      <c r="K55" s="33">
        <f t="shared" si="63"/>
        <v>0</v>
      </c>
      <c r="L55" s="33">
        <f t="shared" si="64"/>
        <v>0</v>
      </c>
      <c r="M55" s="33">
        <f t="shared" si="65"/>
        <v>0</v>
      </c>
      <c r="N55" s="33">
        <f t="shared" si="66"/>
        <v>0</v>
      </c>
    </row>
    <row r="56" spans="1:14" ht="51" customHeight="1" x14ac:dyDescent="0.3">
      <c r="A56" s="99"/>
      <c r="B56" s="38" t="s">
        <v>63</v>
      </c>
      <c r="C56" s="39"/>
      <c r="D56" s="40"/>
      <c r="E56" s="28"/>
      <c r="F56" s="29" t="s">
        <v>22</v>
      </c>
      <c r="G56" s="30">
        <v>2</v>
      </c>
      <c r="H56" s="31"/>
      <c r="I56" s="32">
        <v>0.18</v>
      </c>
      <c r="J56" s="33">
        <f t="shared" si="62"/>
        <v>0</v>
      </c>
      <c r="K56" s="33">
        <f t="shared" si="63"/>
        <v>0</v>
      </c>
      <c r="L56" s="33">
        <f t="shared" si="64"/>
        <v>0</v>
      </c>
      <c r="M56" s="33">
        <f t="shared" si="65"/>
        <v>0</v>
      </c>
      <c r="N56" s="33">
        <f t="shared" si="66"/>
        <v>0</v>
      </c>
    </row>
    <row r="57" spans="1:14" ht="51" customHeight="1" x14ac:dyDescent="0.3">
      <c r="A57" s="99"/>
      <c r="B57" s="38" t="s">
        <v>64</v>
      </c>
      <c r="C57" s="39"/>
      <c r="D57" s="40"/>
      <c r="E57" s="28"/>
      <c r="F57" s="29" t="s">
        <v>22</v>
      </c>
      <c r="G57" s="30">
        <v>1</v>
      </c>
      <c r="H57" s="31"/>
      <c r="I57" s="32">
        <v>0.18</v>
      </c>
      <c r="J57" s="33">
        <f t="shared" si="62"/>
        <v>0</v>
      </c>
      <c r="K57" s="33">
        <f t="shared" si="63"/>
        <v>0</v>
      </c>
      <c r="L57" s="33">
        <f t="shared" si="64"/>
        <v>0</v>
      </c>
      <c r="M57" s="33">
        <f t="shared" si="65"/>
        <v>0</v>
      </c>
      <c r="N57" s="33">
        <f t="shared" si="66"/>
        <v>0</v>
      </c>
    </row>
    <row r="58" spans="1:14" ht="51" customHeight="1" x14ac:dyDescent="0.3">
      <c r="A58" s="99"/>
      <c r="B58" s="38" t="s">
        <v>65</v>
      </c>
      <c r="C58" s="39"/>
      <c r="D58" s="40"/>
      <c r="E58" s="28"/>
      <c r="F58" s="29" t="s">
        <v>22</v>
      </c>
      <c r="G58" s="30">
        <v>3</v>
      </c>
      <c r="H58" s="31"/>
      <c r="I58" s="32">
        <v>0.18</v>
      </c>
      <c r="J58" s="33">
        <f t="shared" si="62"/>
        <v>0</v>
      </c>
      <c r="K58" s="33">
        <f t="shared" si="63"/>
        <v>0</v>
      </c>
      <c r="L58" s="33">
        <f t="shared" si="64"/>
        <v>0</v>
      </c>
      <c r="M58" s="33">
        <f t="shared" si="65"/>
        <v>0</v>
      </c>
      <c r="N58" s="33">
        <f t="shared" si="66"/>
        <v>0</v>
      </c>
    </row>
    <row r="59" spans="1:14" ht="51" customHeight="1" x14ac:dyDescent="0.3">
      <c r="A59" s="99"/>
      <c r="B59" s="38" t="s">
        <v>66</v>
      </c>
      <c r="C59" s="39"/>
      <c r="D59" s="40"/>
      <c r="E59" s="28"/>
      <c r="F59" s="29" t="s">
        <v>22</v>
      </c>
      <c r="G59" s="30">
        <v>3</v>
      </c>
      <c r="H59" s="31"/>
      <c r="I59" s="32">
        <v>0.18</v>
      </c>
      <c r="J59" s="33">
        <f t="shared" si="62"/>
        <v>0</v>
      </c>
      <c r="K59" s="33">
        <f t="shared" si="63"/>
        <v>0</v>
      </c>
      <c r="L59" s="33">
        <f t="shared" si="64"/>
        <v>0</v>
      </c>
      <c r="M59" s="33">
        <f t="shared" si="65"/>
        <v>0</v>
      </c>
      <c r="N59" s="33">
        <f t="shared" si="66"/>
        <v>0</v>
      </c>
    </row>
    <row r="60" spans="1:14" ht="51" customHeight="1" x14ac:dyDescent="0.3">
      <c r="A60" s="99"/>
      <c r="B60" s="38" t="s">
        <v>67</v>
      </c>
      <c r="C60" s="39"/>
      <c r="D60" s="40"/>
      <c r="E60" s="28"/>
      <c r="F60" s="29" t="s">
        <v>22</v>
      </c>
      <c r="G60" s="30">
        <v>3</v>
      </c>
      <c r="H60" s="31"/>
      <c r="I60" s="32">
        <v>0.18</v>
      </c>
      <c r="J60" s="33">
        <f t="shared" si="62"/>
        <v>0</v>
      </c>
      <c r="K60" s="33">
        <f t="shared" si="63"/>
        <v>0</v>
      </c>
      <c r="L60" s="33">
        <f t="shared" si="64"/>
        <v>0</v>
      </c>
      <c r="M60" s="33">
        <f t="shared" si="65"/>
        <v>0</v>
      </c>
      <c r="N60" s="33">
        <f t="shared" si="66"/>
        <v>0</v>
      </c>
    </row>
    <row r="61" spans="1:14" ht="51" customHeight="1" x14ac:dyDescent="0.3">
      <c r="A61" s="99"/>
      <c r="B61" s="38" t="s">
        <v>68</v>
      </c>
      <c r="C61" s="39"/>
      <c r="D61" s="40"/>
      <c r="E61" s="28"/>
      <c r="F61" s="29" t="s">
        <v>22</v>
      </c>
      <c r="G61" s="30">
        <v>3</v>
      </c>
      <c r="H61" s="31"/>
      <c r="I61" s="32">
        <v>0.18</v>
      </c>
      <c r="J61" s="33">
        <f t="shared" si="62"/>
        <v>0</v>
      </c>
      <c r="K61" s="33">
        <f t="shared" si="63"/>
        <v>0</v>
      </c>
      <c r="L61" s="33">
        <f t="shared" si="64"/>
        <v>0</v>
      </c>
      <c r="M61" s="33">
        <f t="shared" si="65"/>
        <v>0</v>
      </c>
      <c r="N61" s="33">
        <f t="shared" si="66"/>
        <v>0</v>
      </c>
    </row>
    <row r="62" spans="1:14" ht="51" customHeight="1" x14ac:dyDescent="0.3">
      <c r="A62" s="99"/>
      <c r="B62" s="38" t="s">
        <v>69</v>
      </c>
      <c r="C62" s="39"/>
      <c r="D62" s="40"/>
      <c r="E62" s="28"/>
      <c r="F62" s="29" t="s">
        <v>22</v>
      </c>
      <c r="G62" s="30">
        <v>2</v>
      </c>
      <c r="H62" s="31"/>
      <c r="I62" s="32">
        <v>0.18</v>
      </c>
      <c r="J62" s="33">
        <f t="shared" si="62"/>
        <v>0</v>
      </c>
      <c r="K62" s="33">
        <f t="shared" si="63"/>
        <v>0</v>
      </c>
      <c r="L62" s="33">
        <f t="shared" si="64"/>
        <v>0</v>
      </c>
      <c r="M62" s="33">
        <f t="shared" si="65"/>
        <v>0</v>
      </c>
      <c r="N62" s="33">
        <f t="shared" si="66"/>
        <v>0</v>
      </c>
    </row>
    <row r="63" spans="1:14" ht="51" customHeight="1" x14ac:dyDescent="0.3">
      <c r="A63" s="99"/>
      <c r="B63" s="38" t="s">
        <v>70</v>
      </c>
      <c r="C63" s="39"/>
      <c r="D63" s="40"/>
      <c r="E63" s="28"/>
      <c r="F63" s="29" t="s">
        <v>22</v>
      </c>
      <c r="G63" s="30">
        <v>3</v>
      </c>
      <c r="H63" s="31"/>
      <c r="I63" s="32">
        <v>0.18</v>
      </c>
      <c r="J63" s="33">
        <f t="shared" si="62"/>
        <v>0</v>
      </c>
      <c r="K63" s="33">
        <f t="shared" si="63"/>
        <v>0</v>
      </c>
      <c r="L63" s="33">
        <f t="shared" si="64"/>
        <v>0</v>
      </c>
      <c r="M63" s="33">
        <f t="shared" si="65"/>
        <v>0</v>
      </c>
      <c r="N63" s="33">
        <f t="shared" si="66"/>
        <v>0</v>
      </c>
    </row>
    <row r="64" spans="1:14" ht="51" customHeight="1" x14ac:dyDescent="0.3">
      <c r="A64" s="99"/>
      <c r="B64" s="38" t="s">
        <v>71</v>
      </c>
      <c r="C64" s="39"/>
      <c r="D64" s="40"/>
      <c r="E64" s="28"/>
      <c r="F64" s="29" t="s">
        <v>22</v>
      </c>
      <c r="G64" s="30">
        <v>2</v>
      </c>
      <c r="H64" s="31"/>
      <c r="I64" s="32">
        <v>0.18</v>
      </c>
      <c r="J64" s="33">
        <f t="shared" si="62"/>
        <v>0</v>
      </c>
      <c r="K64" s="33">
        <f t="shared" si="63"/>
        <v>0</v>
      </c>
      <c r="L64" s="33">
        <f t="shared" si="64"/>
        <v>0</v>
      </c>
      <c r="M64" s="33">
        <f t="shared" si="65"/>
        <v>0</v>
      </c>
      <c r="N64" s="33">
        <f t="shared" si="66"/>
        <v>0</v>
      </c>
    </row>
    <row r="65" spans="1:17" ht="51" customHeight="1" x14ac:dyDescent="0.3">
      <c r="A65" s="99"/>
      <c r="B65" s="38" t="s">
        <v>72</v>
      </c>
      <c r="C65" s="39"/>
      <c r="D65" s="40"/>
      <c r="E65" s="28"/>
      <c r="F65" s="29" t="s">
        <v>22</v>
      </c>
      <c r="G65" s="30">
        <v>2</v>
      </c>
      <c r="H65" s="31"/>
      <c r="I65" s="32">
        <v>0.18</v>
      </c>
      <c r="J65" s="33">
        <f t="shared" si="62"/>
        <v>0</v>
      </c>
      <c r="K65" s="33">
        <f t="shared" si="63"/>
        <v>0</v>
      </c>
      <c r="L65" s="33">
        <f t="shared" si="64"/>
        <v>0</v>
      </c>
      <c r="M65" s="33">
        <f t="shared" si="65"/>
        <v>0</v>
      </c>
      <c r="N65" s="33">
        <f t="shared" si="66"/>
        <v>0</v>
      </c>
    </row>
    <row r="66" spans="1:17" ht="51" customHeight="1" x14ac:dyDescent="0.3">
      <c r="A66" s="99"/>
      <c r="B66" s="38" t="s">
        <v>73</v>
      </c>
      <c r="C66" s="39"/>
      <c r="D66" s="40"/>
      <c r="E66" s="28"/>
      <c r="F66" s="29" t="s">
        <v>22</v>
      </c>
      <c r="G66" s="30">
        <v>4</v>
      </c>
      <c r="H66" s="31"/>
      <c r="I66" s="32">
        <v>0.18</v>
      </c>
      <c r="J66" s="33">
        <f t="shared" si="62"/>
        <v>0</v>
      </c>
      <c r="K66" s="33">
        <f t="shared" si="63"/>
        <v>0</v>
      </c>
      <c r="L66" s="33">
        <f t="shared" si="64"/>
        <v>0</v>
      </c>
      <c r="M66" s="33">
        <f t="shared" si="65"/>
        <v>0</v>
      </c>
      <c r="N66" s="33">
        <f t="shared" si="66"/>
        <v>0</v>
      </c>
    </row>
    <row r="67" spans="1:17" ht="51" customHeight="1" x14ac:dyDescent="0.3">
      <c r="A67" s="99"/>
      <c r="B67" s="38" t="s">
        <v>74</v>
      </c>
      <c r="C67" s="39"/>
      <c r="D67" s="40"/>
      <c r="E67" s="28"/>
      <c r="F67" s="29" t="s">
        <v>22</v>
      </c>
      <c r="G67" s="30">
        <v>3</v>
      </c>
      <c r="H67" s="31"/>
      <c r="I67" s="32">
        <v>0.18</v>
      </c>
      <c r="J67" s="33">
        <f t="shared" si="62"/>
        <v>0</v>
      </c>
      <c r="K67" s="33">
        <f t="shared" si="63"/>
        <v>0</v>
      </c>
      <c r="L67" s="33">
        <f t="shared" si="64"/>
        <v>0</v>
      </c>
      <c r="M67" s="33">
        <f t="shared" si="65"/>
        <v>0</v>
      </c>
      <c r="N67" s="33">
        <f t="shared" si="66"/>
        <v>0</v>
      </c>
    </row>
    <row r="68" spans="1:17" ht="51" customHeight="1" x14ac:dyDescent="0.3">
      <c r="A68" s="99"/>
      <c r="B68" s="38" t="s">
        <v>75</v>
      </c>
      <c r="C68" s="39"/>
      <c r="D68" s="40"/>
      <c r="E68" s="28"/>
      <c r="F68" s="29" t="s">
        <v>22</v>
      </c>
      <c r="G68" s="30">
        <v>1</v>
      </c>
      <c r="H68" s="31"/>
      <c r="I68" s="32">
        <v>0.18</v>
      </c>
      <c r="J68" s="33">
        <f t="shared" si="62"/>
        <v>0</v>
      </c>
      <c r="K68" s="33">
        <f t="shared" si="63"/>
        <v>0</v>
      </c>
      <c r="L68" s="33">
        <f t="shared" si="64"/>
        <v>0</v>
      </c>
      <c r="M68" s="33">
        <f t="shared" si="65"/>
        <v>0</v>
      </c>
      <c r="N68" s="33">
        <f t="shared" si="66"/>
        <v>0</v>
      </c>
    </row>
    <row r="69" spans="1:17" ht="115.5" customHeight="1" x14ac:dyDescent="0.25">
      <c r="A69" s="99"/>
      <c r="B69" s="41" t="s">
        <v>76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3"/>
    </row>
    <row r="70" spans="1:17" ht="51" customHeight="1" x14ac:dyDescent="0.3">
      <c r="A70" s="99"/>
      <c r="B70" s="38" t="s">
        <v>77</v>
      </c>
      <c r="C70" s="39"/>
      <c r="D70" s="40"/>
      <c r="E70" s="28"/>
      <c r="F70" s="29" t="s">
        <v>22</v>
      </c>
      <c r="G70" s="30">
        <v>1</v>
      </c>
      <c r="H70" s="31"/>
      <c r="I70" s="32">
        <v>0.18</v>
      </c>
      <c r="J70" s="33">
        <f>H70*I70</f>
        <v>0</v>
      </c>
      <c r="K70" s="33">
        <f>G70*J70</f>
        <v>0</v>
      </c>
      <c r="L70" s="33">
        <f>H70+J70</f>
        <v>0</v>
      </c>
      <c r="M70" s="33">
        <f>G70*H70</f>
        <v>0</v>
      </c>
      <c r="N70" s="33">
        <f>G70*L70</f>
        <v>0</v>
      </c>
    </row>
    <row r="71" spans="1:17" ht="27.75" customHeight="1" x14ac:dyDescent="0.25">
      <c r="A71" s="66" t="s">
        <v>78</v>
      </c>
      <c r="B71" s="67"/>
      <c r="C71" s="67"/>
      <c r="D71" s="67"/>
      <c r="E71" s="67"/>
      <c r="F71" s="67"/>
      <c r="G71" s="67"/>
      <c r="H71" s="67"/>
      <c r="I71" s="67"/>
      <c r="J71" s="67"/>
      <c r="K71" s="34"/>
      <c r="L71" s="64">
        <f>SUM(M13:M70)</f>
        <v>0</v>
      </c>
      <c r="M71" s="64"/>
      <c r="N71" s="65"/>
    </row>
    <row r="72" spans="1:17" ht="27.75" customHeight="1" x14ac:dyDescent="0.25">
      <c r="A72" s="68" t="s">
        <v>79</v>
      </c>
      <c r="B72" s="69"/>
      <c r="C72" s="69"/>
      <c r="D72" s="69"/>
      <c r="E72" s="69"/>
      <c r="F72" s="69"/>
      <c r="G72" s="69"/>
      <c r="H72" s="69"/>
      <c r="I72" s="69"/>
      <c r="J72" s="69"/>
      <c r="K72" s="35"/>
      <c r="L72" s="62">
        <f>SUM(K13:K70)</f>
        <v>0</v>
      </c>
      <c r="M72" s="62"/>
      <c r="N72" s="63"/>
    </row>
    <row r="73" spans="1:17" ht="6" customHeight="1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</row>
    <row r="74" spans="1:17" s="2" customFormat="1" ht="69" customHeight="1" x14ac:dyDescent="0.3">
      <c r="A74" s="54" t="s">
        <v>80</v>
      </c>
      <c r="B74" s="55"/>
      <c r="C74" s="55"/>
      <c r="D74" s="55"/>
      <c r="E74" s="51"/>
      <c r="F74" s="52"/>
      <c r="G74" s="52"/>
      <c r="H74" s="53"/>
      <c r="I74" s="75" t="s">
        <v>81</v>
      </c>
      <c r="J74" s="76"/>
      <c r="K74" s="36"/>
      <c r="L74" s="72">
        <f>L71+L72</f>
        <v>0</v>
      </c>
      <c r="M74" s="73"/>
      <c r="N74" s="74"/>
      <c r="Q74" s="37"/>
    </row>
    <row r="75" spans="1:17" ht="6" customHeight="1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</row>
    <row r="76" spans="1:17" ht="6" customHeight="1" thickBot="1" x14ac:dyDescent="0.3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</row>
    <row r="77" spans="1:17" ht="15" customHeight="1" x14ac:dyDescent="0.25">
      <c r="A77" s="56" t="s">
        <v>82</v>
      </c>
      <c r="B77" s="57"/>
      <c r="C77" s="57"/>
      <c r="D77" s="57"/>
      <c r="E77" s="57"/>
      <c r="F77" s="57"/>
      <c r="G77" s="57"/>
      <c r="H77" s="57"/>
      <c r="I77" s="44" t="s">
        <v>83</v>
      </c>
      <c r="J77" s="44"/>
      <c r="K77" s="44"/>
      <c r="L77" s="44"/>
      <c r="M77" s="44"/>
      <c r="N77" s="45"/>
    </row>
    <row r="78" spans="1:17" ht="15" customHeight="1" x14ac:dyDescent="0.25">
      <c r="A78" s="58"/>
      <c r="B78" s="59"/>
      <c r="C78" s="59"/>
      <c r="D78" s="59"/>
      <c r="E78" s="59"/>
      <c r="F78" s="59"/>
      <c r="G78" s="59"/>
      <c r="H78" s="59"/>
      <c r="I78" s="46"/>
      <c r="J78" s="46"/>
      <c r="K78" s="46"/>
      <c r="L78" s="46"/>
      <c r="M78" s="46"/>
      <c r="N78" s="47"/>
    </row>
    <row r="79" spans="1:17" ht="15" customHeight="1" x14ac:dyDescent="0.25">
      <c r="A79" s="58"/>
      <c r="B79" s="59"/>
      <c r="C79" s="59"/>
      <c r="D79" s="59"/>
      <c r="E79" s="59"/>
      <c r="F79" s="59"/>
      <c r="G79" s="59"/>
      <c r="H79" s="59"/>
      <c r="I79" s="46"/>
      <c r="J79" s="46"/>
      <c r="K79" s="46"/>
      <c r="L79" s="46"/>
      <c r="M79" s="46"/>
      <c r="N79" s="47"/>
    </row>
    <row r="80" spans="1:17" ht="15" customHeight="1" x14ac:dyDescent="0.25">
      <c r="A80" s="58"/>
      <c r="B80" s="59"/>
      <c r="C80" s="59"/>
      <c r="D80" s="59"/>
      <c r="E80" s="59"/>
      <c r="F80" s="59"/>
      <c r="G80" s="59"/>
      <c r="H80" s="59"/>
      <c r="I80" s="46"/>
      <c r="J80" s="46"/>
      <c r="K80" s="46"/>
      <c r="L80" s="46"/>
      <c r="M80" s="46"/>
      <c r="N80" s="47"/>
    </row>
    <row r="81" spans="1:14" ht="15" customHeight="1" thickBot="1" x14ac:dyDescent="0.3">
      <c r="A81" s="60"/>
      <c r="B81" s="61"/>
      <c r="C81" s="61"/>
      <c r="D81" s="61"/>
      <c r="E81" s="61"/>
      <c r="F81" s="61"/>
      <c r="G81" s="61"/>
      <c r="H81" s="61"/>
      <c r="I81" s="48"/>
      <c r="J81" s="48"/>
      <c r="K81" s="48"/>
      <c r="L81" s="48"/>
      <c r="M81" s="48"/>
      <c r="N81" s="49"/>
    </row>
  </sheetData>
  <sheetProtection algorithmName="SHA-512" hashValue="TSIj2QE/GmK5Uw0S7hHk5qgdrmzdEhpZiHncmE6ZBDNnM+Rp3FExGqpu0sWukSXp0Rxd4UKX+dUqu53IdBBVkA==" saltValue="vqzJMbn6j0nlYXLPWZwuBg==" spinCount="100000" sheet="1" objects="1" scenarios="1"/>
  <mergeCells count="90">
    <mergeCell ref="B69:N69"/>
    <mergeCell ref="B70:D70"/>
    <mergeCell ref="A12:A41"/>
    <mergeCell ref="A42:A70"/>
    <mergeCell ref="B50:D50"/>
    <mergeCell ref="B61:D61"/>
    <mergeCell ref="B62:D62"/>
    <mergeCell ref="B63:D63"/>
    <mergeCell ref="B53:D53"/>
    <mergeCell ref="B54:D54"/>
    <mergeCell ref="B55:D55"/>
    <mergeCell ref="B56:D56"/>
    <mergeCell ref="B57:D57"/>
    <mergeCell ref="B58:D58"/>
    <mergeCell ref="B33:D33"/>
    <mergeCell ref="B34:D34"/>
    <mergeCell ref="B35:D35"/>
    <mergeCell ref="B42:N42"/>
    <mergeCell ref="B59:D59"/>
    <mergeCell ref="B44:D44"/>
    <mergeCell ref="B46:D46"/>
    <mergeCell ref="B45:D45"/>
    <mergeCell ref="B52:N52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N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77:N81"/>
    <mergeCell ref="A11:N11"/>
    <mergeCell ref="E74:H74"/>
    <mergeCell ref="A74:D74"/>
    <mergeCell ref="A77:H81"/>
    <mergeCell ref="L72:N72"/>
    <mergeCell ref="L71:N71"/>
    <mergeCell ref="A71:J71"/>
    <mergeCell ref="A72:J72"/>
    <mergeCell ref="A73:N73"/>
    <mergeCell ref="A75:N75"/>
    <mergeCell ref="A76:N76"/>
    <mergeCell ref="L74:N74"/>
    <mergeCell ref="I74:J74"/>
    <mergeCell ref="B12:N12"/>
    <mergeCell ref="B66:D66"/>
    <mergeCell ref="B65:D65"/>
    <mergeCell ref="B36:N36"/>
    <mergeCell ref="B68:D68"/>
    <mergeCell ref="B49:D49"/>
    <mergeCell ref="B51:D51"/>
    <mergeCell ref="B37:D37"/>
    <mergeCell ref="B38:D38"/>
    <mergeCell ref="B39:D39"/>
    <mergeCell ref="B40:D40"/>
    <mergeCell ref="B41:D41"/>
    <mergeCell ref="B43:D43"/>
    <mergeCell ref="B47:D47"/>
    <mergeCell ref="B48:D48"/>
    <mergeCell ref="B60:D60"/>
    <mergeCell ref="B64:D64"/>
    <mergeCell ref="B67:D67"/>
  </mergeCells>
  <phoneticPr fontId="16" type="noConversion"/>
  <dataValidations count="1">
    <dataValidation type="decimal" allowBlank="1" showInputMessage="1" showErrorMessage="1" errorTitle="ALERTA" error="EN ESTA CELDA SOLO ES PERMITIDO DÍGITOS NUMÉRICOS" sqref="H43:I51 H37:I41 H13:I17 H19:I35 H70:I70 H53:I68" xr:uid="{8DBB4B18-0B51-4BF1-A4AE-9C0798CAFF68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C6" zoomScale="55" zoomScaleNormal="55" workbookViewId="0">
      <selection activeCell="K16" sqref="K16"/>
    </sheetView>
  </sheetViews>
  <sheetFormatPr baseColWidth="10" defaultColWidth="11.42578125" defaultRowHeight="15" x14ac:dyDescent="0.25"/>
  <cols>
    <col min="3" max="3" width="30.5703125" customWidth="1"/>
  </cols>
  <sheetData>
    <row r="1" spans="1:6" ht="21" x14ac:dyDescent="0.25">
      <c r="B1" s="14" t="s">
        <v>84</v>
      </c>
      <c r="C1" s="14" t="s">
        <v>85</v>
      </c>
      <c r="D1" s="15" t="s">
        <v>86</v>
      </c>
      <c r="E1" s="14" t="s">
        <v>84</v>
      </c>
    </row>
    <row r="2" spans="1:6" ht="33.75" x14ac:dyDescent="0.25">
      <c r="A2">
        <v>1</v>
      </c>
      <c r="B2" s="18">
        <v>2000</v>
      </c>
      <c r="C2" s="16" t="s">
        <v>87</v>
      </c>
      <c r="D2" s="17" t="s">
        <v>88</v>
      </c>
      <c r="E2" s="18">
        <v>2000</v>
      </c>
    </row>
    <row r="3" spans="1:6" ht="33.75" x14ac:dyDescent="0.25">
      <c r="A3">
        <v>2</v>
      </c>
      <c r="B3" s="18">
        <v>10000</v>
      </c>
      <c r="C3" s="19" t="s">
        <v>89</v>
      </c>
      <c r="D3" s="17" t="s">
        <v>90</v>
      </c>
      <c r="E3" s="18">
        <v>10000</v>
      </c>
    </row>
    <row r="4" spans="1:6" ht="45" x14ac:dyDescent="0.25">
      <c r="A4">
        <v>3</v>
      </c>
      <c r="B4" s="20">
        <v>4000</v>
      </c>
      <c r="C4" s="19" t="s">
        <v>91</v>
      </c>
      <c r="D4" s="17" t="s">
        <v>90</v>
      </c>
      <c r="E4" s="20">
        <v>4000</v>
      </c>
    </row>
    <row r="5" spans="1:6" ht="33.75" x14ac:dyDescent="0.25">
      <c r="A5">
        <v>4</v>
      </c>
      <c r="B5" s="21">
        <v>432</v>
      </c>
      <c r="C5" s="16" t="s">
        <v>92</v>
      </c>
      <c r="D5" s="17" t="s">
        <v>90</v>
      </c>
      <c r="E5" s="21">
        <v>432</v>
      </c>
    </row>
    <row r="6" spans="1:6" ht="22.5" x14ac:dyDescent="0.25">
      <c r="A6">
        <v>5</v>
      </c>
      <c r="B6" s="23">
        <v>576</v>
      </c>
      <c r="C6" s="22" t="s">
        <v>93</v>
      </c>
      <c r="D6" s="19" t="s">
        <v>90</v>
      </c>
      <c r="E6" s="23">
        <v>576</v>
      </c>
    </row>
    <row r="7" spans="1:6" ht="33.75" x14ac:dyDescent="0.25">
      <c r="A7">
        <v>6</v>
      </c>
      <c r="B7" s="18">
        <v>2000</v>
      </c>
      <c r="C7" s="19" t="s">
        <v>94</v>
      </c>
      <c r="D7" s="17" t="s">
        <v>90</v>
      </c>
      <c r="E7" s="18">
        <v>2000</v>
      </c>
    </row>
    <row r="8" spans="1:6" ht="90" x14ac:dyDescent="0.25">
      <c r="A8">
        <v>7</v>
      </c>
      <c r="B8" s="21">
        <v>600</v>
      </c>
      <c r="C8" s="24" t="s">
        <v>95</v>
      </c>
      <c r="D8" s="17" t="s">
        <v>90</v>
      </c>
      <c r="E8" s="21">
        <v>600</v>
      </c>
    </row>
    <row r="9" spans="1:6" ht="45" x14ac:dyDescent="0.25">
      <c r="A9">
        <v>8</v>
      </c>
      <c r="B9" s="18">
        <v>5000</v>
      </c>
      <c r="C9" s="19" t="s">
        <v>96</v>
      </c>
      <c r="D9" s="17" t="s">
        <v>90</v>
      </c>
      <c r="E9" s="18">
        <v>5000</v>
      </c>
    </row>
    <row r="10" spans="1:6" ht="33.75" x14ac:dyDescent="0.25">
      <c r="A10">
        <v>9</v>
      </c>
      <c r="B10" s="18">
        <v>2360</v>
      </c>
      <c r="C10" s="25" t="s">
        <v>97</v>
      </c>
      <c r="D10" s="17" t="s">
        <v>90</v>
      </c>
      <c r="E10" s="18">
        <v>2360</v>
      </c>
    </row>
    <row r="11" spans="1:6" ht="33.75" x14ac:dyDescent="0.25">
      <c r="A11">
        <v>10</v>
      </c>
      <c r="B11" s="18">
        <v>1800</v>
      </c>
      <c r="C11" s="25" t="s">
        <v>98</v>
      </c>
      <c r="D11" s="17" t="s">
        <v>90</v>
      </c>
      <c r="E11" s="18">
        <v>1800</v>
      </c>
    </row>
    <row r="12" spans="1:6" ht="33.75" x14ac:dyDescent="0.25">
      <c r="A12">
        <v>11</v>
      </c>
      <c r="B12" s="21">
        <v>144</v>
      </c>
      <c r="C12" s="25" t="s">
        <v>99</v>
      </c>
      <c r="D12" s="17" t="s">
        <v>90</v>
      </c>
      <c r="E12" s="21">
        <v>144</v>
      </c>
      <c r="F12" t="s">
        <v>100</v>
      </c>
    </row>
    <row r="13" spans="1:6" ht="22.5" x14ac:dyDescent="0.25">
      <c r="A13">
        <v>12</v>
      </c>
      <c r="B13" s="23">
        <v>432</v>
      </c>
      <c r="C13" s="19" t="s">
        <v>101</v>
      </c>
      <c r="D13" s="19" t="s">
        <v>90</v>
      </c>
      <c r="E13" s="23">
        <v>432</v>
      </c>
      <c r="F13" t="s">
        <v>22</v>
      </c>
    </row>
    <row r="14" spans="1:6" ht="75" x14ac:dyDescent="0.25">
      <c r="A14">
        <v>13</v>
      </c>
      <c r="B14" s="20">
        <v>4500</v>
      </c>
      <c r="C14" s="27" t="s">
        <v>102</v>
      </c>
      <c r="D14" s="25" t="s">
        <v>90</v>
      </c>
      <c r="E14" s="20">
        <v>4500</v>
      </c>
      <c r="F14" t="s">
        <v>22</v>
      </c>
    </row>
    <row r="15" spans="1:6" ht="67.5" x14ac:dyDescent="0.25">
      <c r="A15">
        <v>14</v>
      </c>
      <c r="B15" s="18">
        <v>4000</v>
      </c>
      <c r="C15" s="19" t="s">
        <v>103</v>
      </c>
      <c r="D15" s="26" t="s">
        <v>90</v>
      </c>
      <c r="E15" s="18">
        <v>4000</v>
      </c>
      <c r="F15" t="s">
        <v>22</v>
      </c>
    </row>
    <row r="16" spans="1:6" ht="22.5" x14ac:dyDescent="0.25">
      <c r="A16">
        <v>15</v>
      </c>
      <c r="B16" s="23">
        <v>3</v>
      </c>
      <c r="C16" s="16" t="s">
        <v>104</v>
      </c>
      <c r="D16" s="25" t="s">
        <v>90</v>
      </c>
      <c r="E16" s="23">
        <v>3</v>
      </c>
      <c r="F16" t="s">
        <v>22</v>
      </c>
    </row>
    <row r="17" spans="6:6" x14ac:dyDescent="0.25">
      <c r="F17" t="s">
        <v>105</v>
      </c>
    </row>
    <row r="18" spans="6:6" x14ac:dyDescent="0.25">
      <c r="F18" t="s">
        <v>22</v>
      </c>
    </row>
    <row r="19" spans="6:6" x14ac:dyDescent="0.25">
      <c r="F19" t="s">
        <v>22</v>
      </c>
    </row>
    <row r="20" spans="6:6" x14ac:dyDescent="0.25">
      <c r="F20" t="s">
        <v>22</v>
      </c>
    </row>
    <row r="21" spans="6:6" x14ac:dyDescent="0.25">
      <c r="F21" t="s">
        <v>22</v>
      </c>
    </row>
    <row r="22" spans="6:6" x14ac:dyDescent="0.25">
      <c r="F22" t="s">
        <v>22</v>
      </c>
    </row>
    <row r="23" spans="6:6" x14ac:dyDescent="0.25">
      <c r="F23" t="s">
        <v>22</v>
      </c>
    </row>
    <row r="24" spans="6:6" x14ac:dyDescent="0.25">
      <c r="F24" t="s">
        <v>22</v>
      </c>
    </row>
    <row r="25" spans="6:6" x14ac:dyDescent="0.25">
      <c r="F25" t="s">
        <v>22</v>
      </c>
    </row>
    <row r="26" spans="6:6" x14ac:dyDescent="0.25">
      <c r="F26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3A5CD84D-2230-4CFE-BA8C-730FB9AEC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2024-05-29T18:04:25Z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