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121 CONFECCIÓN E INSTALACIÓN DE CORTINAS EN EL SALÓN DELIBERACIONES SCJ/Editable/Anexos/"/>
    </mc:Choice>
  </mc:AlternateContent>
  <xr:revisionPtr revIDLastSave="853" documentId="11_937240C7230D6FFD121CFC24445FAB4BBE1E93F5" xr6:coauthVersionLast="47" xr6:coauthVersionMax="47" xr10:uidLastSave="{A26D91E6-8757-4F22-A8A7-748AF6C38EE6}"/>
  <bookViews>
    <workbookView xWindow="-120" yWindow="-120" windowWidth="29040" windowHeight="1572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5" l="1"/>
  <c r="L26" i="5"/>
  <c r="J25" i="5"/>
  <c r="L25" i="5"/>
  <c r="N25" i="5"/>
  <c r="M25" i="5"/>
  <c r="K25" i="5"/>
  <c r="J24" i="5"/>
  <c r="L24" i="5"/>
  <c r="N24" i="5"/>
  <c r="M24" i="5"/>
  <c r="K24" i="5"/>
  <c r="J23" i="5"/>
  <c r="L23" i="5"/>
  <c r="N23" i="5"/>
  <c r="M23" i="5"/>
  <c r="K23" i="5"/>
  <c r="J22" i="5"/>
  <c r="L22" i="5"/>
  <c r="N22" i="5"/>
  <c r="M22" i="5"/>
  <c r="K22" i="5"/>
  <c r="J21" i="5"/>
  <c r="L21" i="5"/>
  <c r="N21" i="5"/>
  <c r="M21" i="5"/>
  <c r="K21" i="5"/>
  <c r="J15" i="5"/>
  <c r="L15" i="5"/>
  <c r="N15" i="5"/>
  <c r="M15" i="5"/>
  <c r="K15" i="5"/>
  <c r="J14" i="5"/>
  <c r="L14" i="5"/>
  <c r="N14" i="5"/>
  <c r="M14" i="5"/>
  <c r="K14" i="5"/>
  <c r="J17" i="5"/>
  <c r="L17" i="5"/>
  <c r="N17" i="5"/>
  <c r="M17" i="5"/>
  <c r="K17" i="5"/>
  <c r="J16" i="5"/>
  <c r="L16" i="5"/>
  <c r="N16" i="5"/>
  <c r="M16" i="5"/>
  <c r="K16" i="5"/>
  <c r="J18" i="5"/>
  <c r="L18" i="5"/>
  <c r="N18" i="5"/>
  <c r="M18" i="5"/>
  <c r="K18" i="5"/>
  <c r="J19" i="5"/>
  <c r="K19" i="5"/>
  <c r="M19" i="5"/>
  <c r="L19" i="5"/>
  <c r="N19" i="5"/>
  <c r="L29" i="5"/>
</calcChain>
</file>

<file path=xl/sharedStrings.xml><?xml version="1.0" encoding="utf-8"?>
<sst xmlns="http://schemas.openxmlformats.org/spreadsheetml/2006/main" count="100" uniqueCount="60">
  <si>
    <t>OFERTA ECONÓMICA</t>
  </si>
  <si>
    <t>SNCC.F.033-OFERTA ECONÓMICA</t>
  </si>
  <si>
    <t>Título del Proceso:</t>
  </si>
  <si>
    <t>CONFECCIÓN E INSTALACIÓN DE CORTINAS PARA EL SALÓN DE DELIBERACIONES EN EL 7MO. NIVEL DEL EDIFICIO DE LA SUPREMA CORTE DE JUSTICIA</t>
  </si>
  <si>
    <t>No. Expediente:</t>
  </si>
  <si>
    <t>CM-2024-121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</si>
  <si>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</si>
  <si>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</si>
  <si>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</si>
  <si>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</si>
  <si>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</si>
  <si>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</si>
  <si>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</si>
  <si>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</si>
  <si>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</si>
  <si>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</si>
  <si>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</si>
  <si>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</si>
  <si>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</si>
  <si>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</si>
  <si>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CONFECCIÓN E INSTALACIÓN DE CORTINAS PARA EL SALÓN DE DELIBERACIONES EN EL 7MO. NIVEL DEL EDIFICIO DE LA SUPREMA CORTE DE JUSTICIA
ESPECIFICACIONES DE CORTINAS:
</t>
    </r>
    <r>
      <rPr>
        <sz val="14"/>
        <color rgb="FF000000"/>
        <rFont val="Times New Roman"/>
      </rPr>
      <t xml:space="preserve">•	CORTINAS ROLLER SCREEN 38 M, MOTORIZADA. 
•	LA RESISTENCIA A LA LUZ DEL MATERIAL DEBE SER GRADO &gt; 5. 
•	PESO DE LA FIBRA 15.63 0Z/YD2 (+/- 5%). 
•	TELA SCREEN 70% PVC Y 30 % PES (POLIÉSTER). 
•	COLOR CREMA CLARO O GRIS SEGÚN CORRESPONDA.
</t>
    </r>
    <r>
      <rPr>
        <b/>
        <sz val="14"/>
        <color rgb="FF000000"/>
        <rFont val="Times New Roman"/>
      </rPr>
      <t xml:space="preserve">
ESPECIFICACIONES DE MOTOR TUBULAR: 
</t>
    </r>
    <r>
      <rPr>
        <sz val="14"/>
        <color rgb="FF000000"/>
        <rFont val="Times New Roman"/>
      </rPr>
      <t xml:space="preserve">
•	LÍMITES MECÁNICOS ESTABLES QUE NO AFECTEN FLUCTUACIONES O PICOS DE VOLTAJE. 
•	COMUNICACIÓN DE RADIO FRECUENCIA 433.92 MHZ. 
•	AC: VOLTAJE DE LÍNEA DE CORRIENTE ALTERNA. 
•	CONTROL INTELIGENTE DESDE TELÉFONOS Y TABLETAS. 
•	COMPATIBLE CON LAS MARCAS LÍDERES DEL MERCADO DE DOMÓTICA Y AUTOMATIZACIÓN. </t>
    </r>
  </si>
  <si>
    <r>
      <rPr>
        <b/>
        <sz val="14"/>
        <color rgb="FF000000"/>
        <rFont val="Times New Roman"/>
      </rPr>
      <t xml:space="preserve">SEIS (06) UNIDADES DE CORTINAS ROLLER SCREEN MOTORIZADAS DISTRIBUIDAS EN PARED CON UNA DIMENSIÓN DE 11.34 X 3.02 (ANCHO X ALTURA, EN </t>
    </r>
    <r>
      <rPr>
        <b/>
        <u/>
        <sz val="14"/>
        <color rgb="FF000000"/>
        <rFont val="Times New Roman"/>
      </rPr>
      <t>METROS LINEALES</t>
    </r>
    <r>
      <rPr>
        <b/>
        <sz val="14"/>
        <color rgb="FF000000"/>
        <rFont val="Times New Roman"/>
      </rPr>
      <t>)</t>
    </r>
  </si>
  <si>
    <r>
      <rPr>
        <sz val="14"/>
        <color rgb="FF000000"/>
        <rFont val="Times New Roman"/>
      </rPr>
      <t xml:space="preserve">DIMENSIÓN PAÑO: </t>
    </r>
    <r>
      <rPr>
        <b/>
        <sz val="14"/>
        <color rgb="FF000000"/>
        <rFont val="Times New Roman"/>
      </rPr>
      <t>2.125 ANCHO, METROS LINEALES</t>
    </r>
  </si>
  <si>
    <t>MT/L</t>
  </si>
  <si>
    <r>
      <rPr>
        <sz val="14"/>
        <color rgb="FF000000"/>
        <rFont val="Times New Roman"/>
      </rPr>
      <t xml:space="preserve">DIMENSIÓN PAÑO: </t>
    </r>
    <r>
      <rPr>
        <b/>
        <sz val="14"/>
        <color rgb="FF000000"/>
        <rFont val="Times New Roman"/>
      </rPr>
      <t>1.93 ANCHO, METROS LINEALES</t>
    </r>
  </si>
  <si>
    <r>
      <rPr>
        <sz val="14"/>
        <color rgb="FF000000"/>
        <rFont val="Times New Roman"/>
      </rPr>
      <t xml:space="preserve">DIMENSIÓN PAÑO: </t>
    </r>
    <r>
      <rPr>
        <b/>
        <sz val="14"/>
        <color rgb="FF000000"/>
        <rFont val="Times New Roman"/>
      </rPr>
      <t>1.9</t>
    </r>
    <r>
      <rPr>
        <sz val="14"/>
        <color rgb="FF000000"/>
        <rFont val="Times New Roman"/>
      </rPr>
      <t xml:space="preserve"> </t>
    </r>
    <r>
      <rPr>
        <b/>
        <sz val="14"/>
        <color rgb="FF000000"/>
        <rFont val="Times New Roman"/>
      </rPr>
      <t>ANCHO, METROS LINEALES</t>
    </r>
  </si>
  <si>
    <r>
      <rPr>
        <sz val="14"/>
        <color rgb="FF000000"/>
        <rFont val="Times New Roman"/>
      </rPr>
      <t xml:space="preserve">DIMENSIÓN PAÑO: </t>
    </r>
    <r>
      <rPr>
        <b/>
        <sz val="14"/>
        <color rgb="FF000000"/>
        <rFont val="Times New Roman"/>
      </rPr>
      <t>2.135 ANCHO, METROS LINEALES</t>
    </r>
  </si>
  <si>
    <r>
      <rPr>
        <b/>
        <sz val="14"/>
        <color rgb="FF000000"/>
        <rFont val="Times New Roman"/>
      </rPr>
      <t xml:space="preserve">CINCO (05) UNIDADES DE CORTINAS ROLLER SCREEN MOTORIZADAS DISTRIBUIDAS EN PARED CON UNA DIMENSIÓN DE 11.56 X 3.02 (ANCHO X ALTURA, EN </t>
    </r>
    <r>
      <rPr>
        <b/>
        <u/>
        <sz val="14"/>
        <color rgb="FF000000"/>
        <rFont val="Times New Roman"/>
      </rPr>
      <t>METROS LINEALES</t>
    </r>
    <r>
      <rPr>
        <b/>
        <sz val="14"/>
        <color rgb="FF000000"/>
        <rFont val="Times New Roman"/>
      </rPr>
      <t>)</t>
    </r>
  </si>
  <si>
    <r>
      <rPr>
        <sz val="14"/>
        <color rgb="FF000000"/>
        <rFont val="Times New Roman"/>
      </rPr>
      <t xml:space="preserve">DIMENSIÓN PAÑO: </t>
    </r>
    <r>
      <rPr>
        <b/>
        <sz val="14"/>
        <color rgb="FF000000"/>
        <rFont val="Times New Roman"/>
      </rPr>
      <t>2.33 ANCHO, METROS LINEALES</t>
    </r>
  </si>
  <si>
    <r>
      <rPr>
        <sz val="14"/>
        <color rgb="FF000000"/>
        <rFont val="Times New Roman"/>
      </rPr>
      <t xml:space="preserve">DIMENSIÓN PAÑO: </t>
    </r>
    <r>
      <rPr>
        <b/>
        <sz val="14"/>
        <color rgb="FF000000"/>
        <rFont val="Times New Roman"/>
      </rPr>
      <t>2.3 ANCHO, METROS LINEALES</t>
    </r>
  </si>
  <si>
    <r>
      <rPr>
        <sz val="14"/>
        <color rgb="FF000000"/>
        <rFont val="Times New Roman"/>
      </rPr>
      <t xml:space="preserve">DIMENSIÓN PAÑO: </t>
    </r>
    <r>
      <rPr>
        <b/>
        <sz val="14"/>
        <color rgb="FF000000"/>
        <rFont val="Times New Roman"/>
      </rPr>
      <t>2.34 ANCHO, METROS LINEALES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</si>
  <si>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</si>
  <si>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</si>
  <si>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</si>
  <si>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</si>
  <si>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</si>
  <si>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</si>
  <si>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8"/>
        <rFont val="Times New Roman"/>
        <family val="1"/>
      </rPr>
      <t>CANTIDAD</t>
    </r>
  </si>
  <si>
    <r>
      <rPr>
        <b/>
        <sz val="8"/>
        <rFont val="Times New Roman"/>
        <family val="1"/>
      </rPr>
      <t>DESCRIPCIÓN</t>
    </r>
  </si>
  <si>
    <r>
      <rPr>
        <b/>
        <sz val="8"/>
        <rFont val="Times New Roman"/>
        <family val="1"/>
      </rPr>
      <t>UNIDAD DE MEDIDA</t>
    </r>
  </si>
  <si>
    <r>
      <rPr>
        <sz val="8"/>
        <rFont val="Calibri"/>
        <family val="1"/>
      </rPr>
      <t>BANDA ELASTICA NO. 18, CAJITA DE 100 UNIDADES. EMPAQUE: CAJA CONTENIENDO 100 CAJITAS.</t>
    </r>
  </si>
  <si>
    <r>
      <rPr>
        <sz val="8"/>
        <rFont val="Calibri"/>
        <family val="1"/>
      </rPr>
      <t>CAJA</t>
    </r>
  </si>
  <si>
    <r>
      <rPr>
        <sz val="8"/>
        <rFont val="Calibri"/>
        <family val="1"/>
      </rPr>
      <t>BOLIGRAFOS, 034 MEDIUM, PUNTO MEDIO DE 034MM (MILIMETROS) CUERPO COLOR AZUL, PRESENTACION EN CAJA DE 12/1</t>
    </r>
  </si>
  <si>
    <r>
      <rPr>
        <sz val="8"/>
        <rFont val="Calibri"/>
        <family val="1"/>
      </rPr>
      <t>UNIDAD</t>
    </r>
  </si>
  <si>
    <r>
      <rPr>
        <sz val="8"/>
        <rFont val="Calibri"/>
        <family val="1"/>
      </rPr>
      <t>LAPICES DE CARBON, EN MADERA, HB2, o NO. 2, PRESENTACIÓN: CAJA DE 12 UNIDADES.  EMPAQUE SECUNDARIO: CAJAS DE 12 CAJITAS.</t>
    </r>
  </si>
  <si>
    <r>
      <rPr>
        <sz val="8"/>
        <rFont val="Calibri"/>
        <family val="1"/>
      </rPr>
      <t>CERA PARA CONTAR, NO TOXICO, ANTIBACTERIANA, ENVASE PLÁSTICO DE  14 GRAMOS.</t>
    </r>
  </si>
  <si>
    <r>
      <rPr>
        <sz val="8"/>
        <rFont val="Calibri"/>
        <family val="1"/>
      </rPr>
      <t>FELPAS FINAS DE PUNTA REDONDA (0.7 MM) TINTA AZUL, CAJITA CON 12 UNIDADES)</t>
    </r>
  </si>
  <si>
    <r>
      <rPr>
        <sz val="8"/>
        <rFont val="Calibri"/>
        <family val="1"/>
      </rPr>
      <t>PAPEL TERMICO, TAMAÑO 3 1/8´´X 150 METROS PRESENTACION: DE 1 UNIDAD. EMPAQUE: EN CAJA DE 50 UNIDAD.</t>
    </r>
  </si>
  <si>
    <r>
      <rPr>
        <sz val="8"/>
        <rFont val="Calibri"/>
        <family val="1"/>
      </rPr>
      <t xml:space="preserve">PERFORADORA DE 2 HOYOS CON UNA SOLA OPERACIÓN PERFORA HASTA 10 A 20 HOJAS PRESENTACIÓN EN COLOR NEGRO. ESTRUCTURA TOTALMENTE METÁLICA. REGLA INDICADORA PARA UNA PERFECTA UBICACIÓN DE LOS DOCUMENTOS A PERFORAR. DEPÓSITO PARA
</t>
    </r>
    <r>
      <rPr>
        <sz val="8"/>
        <rFont val="Calibri"/>
        <family val="1"/>
      </rPr>
      <t>ALMACENAR EL PAPEL PERFORADO.</t>
    </r>
  </si>
  <si>
    <r>
      <rPr>
        <sz val="8"/>
        <rFont val="Calibri"/>
        <family val="1"/>
      </rPr>
      <t>SOBRES MANILA, PAPEL GRUESO, TAMAÑO 10´´X 13´´(PULGADAS), SOLAPA ENGOMADA, PRESENTACION: EN EMPAQUE DE CAJA DE 500/1 UNIDADES.</t>
    </r>
  </si>
  <si>
    <r>
      <rPr>
        <sz val="8"/>
        <rFont val="Calibri"/>
        <family val="1"/>
      </rPr>
      <t>LIBRETA RAYADA 8 1/2 X 11 PULGADAS, IMPORTADA DE 48 A 50 HOJAS, COLOR BLANCA/AMARILLA</t>
    </r>
  </si>
  <si>
    <r>
      <rPr>
        <sz val="8"/>
        <rFont val="Calibri"/>
        <family val="1"/>
      </rPr>
      <t>LIBRETA RAYADA 5 X 8 PULGADAS, IMPORTADA DE 48 A 50 HOJAS, COLOR BLANCA/AMARILLA</t>
    </r>
  </si>
  <si>
    <r>
      <rPr>
        <sz val="8"/>
        <rFont val="Calibri"/>
        <family val="1"/>
      </rPr>
      <t>TABLA DE APOYO 8 /12 X 11 PULGADAS (CON VARIACIÓN POSITIVA DE 1.5 PULAGAS) PLÁSTICAS</t>
    </r>
  </si>
  <si>
    <t>CAJA</t>
  </si>
  <si>
    <r>
      <rPr>
        <sz val="8"/>
        <rFont val="Calibri"/>
        <family val="1"/>
      </rPr>
      <t>REGLA DE 12 PULGADAS, DE PLASTICO, TRANSPARENTE.</t>
    </r>
  </si>
  <si>
    <t>UNIDAD</t>
  </si>
  <si>
    <r>
      <rPr>
        <sz val="11"/>
        <color rgb="FF000000"/>
        <rFont val="Calibri"/>
        <family val="2"/>
        <scheme val="minor"/>
      </rPr>
      <t>DVD</t>
    </r>
    <r>
      <rPr>
        <sz val="8"/>
        <color rgb="FF000000"/>
        <rFont val="Calibri"/>
        <family val="2"/>
      </rPr>
      <t xml:space="preserve">+R DISCO ÓPTICO PARA EL ALMACENAMIENTO DIGITAL DE IMAGEN, SONIDOS Y DATOS, CON CAPACIDAD DE ALMACENAMIENTO DE 4.7 GB </t>
    </r>
    <r>
      <rPr>
        <sz val="11"/>
        <color rgb="FF000000"/>
        <rFont val="Calibri"/>
        <family val="2"/>
        <scheme val="minor"/>
      </rPr>
      <t>(</t>
    </r>
    <r>
      <rPr>
        <sz val="8"/>
        <color rgb="FF000000"/>
        <rFont val="Calibri"/>
        <family val="2"/>
      </rPr>
      <t>GIGA BYTES</t>
    </r>
    <r>
      <rPr>
        <sz val="11"/>
        <color rgb="FF000000"/>
        <rFont val="Calibri"/>
        <family val="2"/>
        <scheme val="minor"/>
      </rPr>
      <t>)</t>
    </r>
    <r>
      <rPr>
        <sz val="8"/>
        <color rgb="FF000000"/>
        <rFont val="Calibri"/>
        <family val="2"/>
      </rPr>
      <t>, HASTA 16X DE VELOCIDAD DE ESCRITURA, CON SOBRE INCLUIDO.</t>
    </r>
  </si>
  <si>
    <r>
      <t>DVD</t>
    </r>
    <r>
      <rPr>
        <sz val="8"/>
        <rFont val="Calibri"/>
        <family val="1"/>
      </rPr>
      <t xml:space="preserve">-R DISCO ÓPTICO PARA EL ALMACENAMIENTO DIGITAL DE IMAGEN, SONIDOS Y DATOS, CON CAPACIDAD D EALMACENAMIENTO DE 4.7 GB </t>
    </r>
    <r>
      <rPr>
        <sz val="8"/>
        <rFont val="Calibri"/>
        <family val="2"/>
      </rPr>
      <t>(</t>
    </r>
    <r>
      <rPr>
        <sz val="8"/>
        <rFont val="Calibri"/>
        <family val="1"/>
      </rPr>
      <t>GIGA BYTES</t>
    </r>
    <r>
      <rPr>
        <sz val="8"/>
        <rFont val="Calibri"/>
        <family val="2"/>
      </rPr>
      <t>)</t>
    </r>
    <r>
      <rPr>
        <sz val="8"/>
        <rFont val="Calibri"/>
        <family val="1"/>
      </rPr>
      <t>, HASTA 16X DE VELOCIDAD DE ESCRITURA, CON SOBRE INCLUIDO</t>
    </r>
  </si>
  <si>
    <r>
      <rPr>
        <sz val="8"/>
        <rFont val="Calibri"/>
        <family val="1"/>
      </rPr>
      <t>PIZARRAS MAGICAS 48 X 96, CON BORDE DE METAL, COLOR BLANCA</t>
    </r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</si>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</sst>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rgb="FF000000"/>
      <name val="Times New Roman"/>
    </font>
    <font>
      <b/>
      <u/>
      <sz val="14"/>
      <color rgb="FF000000"/>
      <name val="Times New Roman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A6A6A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10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 indent="2"/>
    </xf>
    <xf numFmtId="0" fontId="11" fillId="0" borderId="19" xfId="0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top" wrapText="1"/>
    </xf>
    <xf numFmtId="3" fontId="13" fillId="0" borderId="19" xfId="0" applyNumberFormat="1" applyFont="1" applyBorder="1" applyAlignment="1">
      <alignment horizontal="center" vertical="top" shrinkToFit="1"/>
    </xf>
    <xf numFmtId="1" fontId="13" fillId="0" borderId="19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left" vertical="top" wrapText="1"/>
    </xf>
    <xf numFmtId="1" fontId="13" fillId="0" borderId="19" xfId="0" applyNumberFormat="1" applyFont="1" applyBorder="1" applyAlignment="1">
      <alignment horizontal="center" vertical="top" shrinkToFit="1"/>
    </xf>
    <xf numFmtId="0" fontId="0" fillId="0" borderId="19" xfId="0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 indent="1"/>
    </xf>
    <xf numFmtId="0" fontId="11" fillId="0" borderId="19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0" fontId="18" fillId="4" borderId="1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0" fontId="18" fillId="4" borderId="24" xfId="0" applyFont="1" applyFill="1" applyBorder="1" applyAlignment="1">
      <alignment vertical="center" wrapText="1"/>
    </xf>
    <xf numFmtId="164" fontId="3" fillId="0" borderId="0" xfId="0" applyNumberFormat="1" applyFont="1"/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right" vertical="center"/>
    </xf>
    <xf numFmtId="0" fontId="18" fillId="4" borderId="1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8" fillId="4" borderId="25" xfId="0" applyNumberFormat="1" applyFont="1" applyFill="1" applyBorder="1" applyAlignment="1">
      <alignment horizontal="center" vertical="center"/>
    </xf>
    <xf numFmtId="165" fontId="18" fillId="4" borderId="26" xfId="0" applyNumberFormat="1" applyFont="1" applyFill="1" applyBorder="1" applyAlignment="1">
      <alignment horizontal="center" vertical="center"/>
    </xf>
    <xf numFmtId="165" fontId="18" fillId="4" borderId="28" xfId="0" applyNumberFormat="1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3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23" fillId="4" borderId="20" xfId="0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zoomScale="55" zoomScaleNormal="55" zoomScaleSheetLayoutView="100" workbookViewId="0">
      <selection activeCell="B12" sqref="B12:N12"/>
    </sheetView>
  </sheetViews>
  <sheetFormatPr baseColWidth="10" defaultColWidth="11.42578125" defaultRowHeight="15" x14ac:dyDescent="0.25"/>
  <cols>
    <col min="1" max="1" width="9.28515625" customWidth="1"/>
    <col min="2" max="2" width="17.85546875" style="12" customWidth="1"/>
    <col min="3" max="3" width="12.7109375" customWidth="1"/>
    <col min="4" max="4" width="42.425781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34.42578125" customWidth="1"/>
    <col min="11" max="11" width="27.285156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30.7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8.75" customHeight="1" x14ac:dyDescent="0.25">
      <c r="A4" s="90" t="s">
        <v>1</v>
      </c>
      <c r="B4" s="90"/>
      <c r="C4" s="9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6" t="s">
        <v>2</v>
      </c>
      <c r="B6" s="87"/>
      <c r="C6" s="81" t="s">
        <v>3</v>
      </c>
      <c r="D6" s="82"/>
      <c r="E6" s="82"/>
      <c r="F6" s="82"/>
      <c r="G6" s="82"/>
      <c r="H6" s="83"/>
      <c r="I6" s="87" t="s">
        <v>4</v>
      </c>
      <c r="J6" s="87"/>
      <c r="K6" s="4"/>
      <c r="L6" s="91" t="s">
        <v>5</v>
      </c>
      <c r="M6" s="91"/>
      <c r="N6" s="92"/>
    </row>
    <row r="7" spans="1:14" ht="45" customHeight="1" x14ac:dyDescent="0.25">
      <c r="A7" s="89" t="s">
        <v>6</v>
      </c>
      <c r="B7" s="88"/>
      <c r="C7" s="84"/>
      <c r="D7" s="84"/>
      <c r="E7" s="84"/>
      <c r="F7" s="84"/>
      <c r="G7" s="84"/>
      <c r="H7" s="84"/>
      <c r="I7" s="88" t="s">
        <v>7</v>
      </c>
      <c r="J7" s="88"/>
      <c r="K7" s="5"/>
      <c r="L7" s="93"/>
      <c r="M7" s="93"/>
      <c r="N7" s="94"/>
    </row>
    <row r="8" spans="1:14" ht="45" customHeight="1" x14ac:dyDescent="0.25">
      <c r="A8" s="78" t="s">
        <v>8</v>
      </c>
      <c r="B8" s="79"/>
      <c r="C8" s="85"/>
      <c r="D8" s="85"/>
      <c r="E8" s="85"/>
      <c r="F8" s="85"/>
      <c r="G8" s="85"/>
      <c r="H8" s="85"/>
      <c r="I8" s="79" t="s">
        <v>9</v>
      </c>
      <c r="J8" s="79"/>
      <c r="K8" s="6"/>
      <c r="L8" s="85"/>
      <c r="M8" s="85"/>
      <c r="N8" s="95"/>
    </row>
    <row r="9" spans="1:14" ht="6" customHeight="1" thickBot="1" x14ac:dyDescent="0.3">
      <c r="A9" s="7"/>
      <c r="B9" s="13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77" t="s">
        <v>11</v>
      </c>
      <c r="C10" s="77"/>
      <c r="D10" s="77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32.25" customHeight="1" x14ac:dyDescent="0.25">
      <c r="A12" s="74">
        <v>1</v>
      </c>
      <c r="B12" s="71" t="s">
        <v>20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41.45" customHeight="1" x14ac:dyDescent="0.25">
      <c r="A13" s="75"/>
      <c r="B13" s="71" t="s">
        <v>21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ht="51" customHeight="1" x14ac:dyDescent="0.25">
      <c r="A14" s="75"/>
      <c r="B14" s="101" t="s">
        <v>22</v>
      </c>
      <c r="C14" s="102"/>
      <c r="D14" s="103"/>
      <c r="E14" s="37"/>
      <c r="F14" s="28" t="s">
        <v>23</v>
      </c>
      <c r="G14" s="29">
        <v>1</v>
      </c>
      <c r="H14" s="30"/>
      <c r="I14" s="31">
        <v>0.18</v>
      </c>
      <c r="J14" s="32">
        <f t="shared" ref="J14:J19" si="0">H14*I14</f>
        <v>0</v>
      </c>
      <c r="K14" s="32">
        <f t="shared" ref="K14:K15" si="1">G14*J14</f>
        <v>0</v>
      </c>
      <c r="L14" s="32">
        <f t="shared" ref="L14:L19" si="2">H14+J14</f>
        <v>0</v>
      </c>
      <c r="M14" s="32">
        <f t="shared" ref="M14:M15" si="3">G14*H14</f>
        <v>0</v>
      </c>
      <c r="N14" s="32">
        <f t="shared" ref="N14:N19" si="4">G14*L14</f>
        <v>0</v>
      </c>
    </row>
    <row r="15" spans="1:14" ht="51" customHeight="1" x14ac:dyDescent="0.25">
      <c r="A15" s="75"/>
      <c r="B15" s="101" t="s">
        <v>22</v>
      </c>
      <c r="C15" s="102"/>
      <c r="D15" s="103"/>
      <c r="E15" s="37"/>
      <c r="F15" s="28" t="s">
        <v>23</v>
      </c>
      <c r="G15" s="29">
        <v>1</v>
      </c>
      <c r="H15" s="30"/>
      <c r="I15" s="31">
        <v>0.18</v>
      </c>
      <c r="J15" s="32">
        <f t="shared" si="0"/>
        <v>0</v>
      </c>
      <c r="K15" s="32">
        <f t="shared" si="1"/>
        <v>0</v>
      </c>
      <c r="L15" s="32">
        <f t="shared" si="2"/>
        <v>0</v>
      </c>
      <c r="M15" s="32">
        <f t="shared" si="3"/>
        <v>0</v>
      </c>
      <c r="N15" s="32">
        <f t="shared" si="4"/>
        <v>0</v>
      </c>
    </row>
    <row r="16" spans="1:14" ht="51" customHeight="1" x14ac:dyDescent="0.25">
      <c r="A16" s="75"/>
      <c r="B16" s="101" t="s">
        <v>24</v>
      </c>
      <c r="C16" s="102"/>
      <c r="D16" s="103"/>
      <c r="E16" s="37"/>
      <c r="F16" s="28" t="s">
        <v>23</v>
      </c>
      <c r="G16" s="29">
        <v>1</v>
      </c>
      <c r="H16" s="30"/>
      <c r="I16" s="31">
        <v>0.18</v>
      </c>
      <c r="J16" s="32">
        <f t="shared" si="0"/>
        <v>0</v>
      </c>
      <c r="K16" s="32">
        <f t="shared" ref="K16:K17" si="5">G16*J16</f>
        <v>0</v>
      </c>
      <c r="L16" s="32">
        <f t="shared" si="2"/>
        <v>0</v>
      </c>
      <c r="M16" s="32">
        <f t="shared" ref="M16:M17" si="6">G16*H16</f>
        <v>0</v>
      </c>
      <c r="N16" s="32">
        <f t="shared" si="4"/>
        <v>0</v>
      </c>
    </row>
    <row r="17" spans="1:17" ht="51" customHeight="1" x14ac:dyDescent="0.25">
      <c r="A17" s="75"/>
      <c r="B17" s="101" t="s">
        <v>25</v>
      </c>
      <c r="C17" s="102"/>
      <c r="D17" s="103"/>
      <c r="E17" s="37"/>
      <c r="F17" s="28" t="s">
        <v>23</v>
      </c>
      <c r="G17" s="29">
        <v>1</v>
      </c>
      <c r="H17" s="30"/>
      <c r="I17" s="31">
        <v>0.18</v>
      </c>
      <c r="J17" s="32">
        <f t="shared" si="0"/>
        <v>0</v>
      </c>
      <c r="K17" s="32">
        <f t="shared" si="5"/>
        <v>0</v>
      </c>
      <c r="L17" s="32">
        <f t="shared" si="2"/>
        <v>0</v>
      </c>
      <c r="M17" s="32">
        <f t="shared" si="6"/>
        <v>0</v>
      </c>
      <c r="N17" s="32">
        <f t="shared" si="4"/>
        <v>0</v>
      </c>
    </row>
    <row r="18" spans="1:17" ht="51" customHeight="1" x14ac:dyDescent="0.25">
      <c r="A18" s="75"/>
      <c r="B18" s="101" t="s">
        <v>26</v>
      </c>
      <c r="C18" s="102"/>
      <c r="D18" s="103"/>
      <c r="E18" s="37"/>
      <c r="F18" s="28" t="s">
        <v>23</v>
      </c>
      <c r="G18" s="29">
        <v>1</v>
      </c>
      <c r="H18" s="30"/>
      <c r="I18" s="31">
        <v>0.18</v>
      </c>
      <c r="J18" s="32">
        <f t="shared" si="0"/>
        <v>0</v>
      </c>
      <c r="K18" s="32">
        <f t="shared" ref="K18" si="7">G18*J18</f>
        <v>0</v>
      </c>
      <c r="L18" s="32">
        <f t="shared" si="2"/>
        <v>0</v>
      </c>
      <c r="M18" s="32">
        <f t="shared" ref="M18" si="8">G18*H18</f>
        <v>0</v>
      </c>
      <c r="N18" s="32">
        <f t="shared" si="4"/>
        <v>0</v>
      </c>
    </row>
    <row r="19" spans="1:17" ht="51" customHeight="1" x14ac:dyDescent="0.25">
      <c r="A19" s="75"/>
      <c r="B19" s="101" t="s">
        <v>26</v>
      </c>
      <c r="C19" s="102"/>
      <c r="D19" s="103"/>
      <c r="E19" s="37"/>
      <c r="F19" s="28" t="s">
        <v>23</v>
      </c>
      <c r="G19" s="29">
        <v>1</v>
      </c>
      <c r="H19" s="30"/>
      <c r="I19" s="31">
        <v>0.18</v>
      </c>
      <c r="J19" s="32">
        <f t="shared" si="0"/>
        <v>0</v>
      </c>
      <c r="K19" s="32">
        <f t="shared" ref="K19" si="9">G19*J19</f>
        <v>0</v>
      </c>
      <c r="L19" s="32">
        <f t="shared" si="2"/>
        <v>0</v>
      </c>
      <c r="M19" s="32">
        <f t="shared" ref="M19" si="10">G19*H19</f>
        <v>0</v>
      </c>
      <c r="N19" s="32">
        <f t="shared" si="4"/>
        <v>0</v>
      </c>
    </row>
    <row r="20" spans="1:17" ht="41.45" customHeight="1" x14ac:dyDescent="0.25">
      <c r="A20" s="75"/>
      <c r="B20" s="71" t="s">
        <v>27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</row>
    <row r="21" spans="1:17" ht="51" customHeight="1" x14ac:dyDescent="0.25">
      <c r="A21" s="75"/>
      <c r="B21" s="96" t="s">
        <v>28</v>
      </c>
      <c r="C21" s="97"/>
      <c r="D21" s="98"/>
      <c r="E21" s="37"/>
      <c r="F21" s="28" t="s">
        <v>23</v>
      </c>
      <c r="G21" s="29">
        <v>1</v>
      </c>
      <c r="H21" s="30"/>
      <c r="I21" s="31">
        <v>0.18</v>
      </c>
      <c r="J21" s="32">
        <f>H21*I21</f>
        <v>0</v>
      </c>
      <c r="K21" s="32">
        <f t="shared" ref="K21:K25" si="11">G21*J21</f>
        <v>0</v>
      </c>
      <c r="L21" s="32">
        <f>H21+J21</f>
        <v>0</v>
      </c>
      <c r="M21" s="32">
        <f t="shared" ref="M21:M25" si="12">G21*H21</f>
        <v>0</v>
      </c>
      <c r="N21" s="32">
        <f>G21*L21</f>
        <v>0</v>
      </c>
    </row>
    <row r="22" spans="1:17" ht="51" customHeight="1" x14ac:dyDescent="0.25">
      <c r="A22" s="75"/>
      <c r="B22" s="96" t="s">
        <v>29</v>
      </c>
      <c r="C22" s="97"/>
      <c r="D22" s="98"/>
      <c r="E22" s="37"/>
      <c r="F22" s="28" t="s">
        <v>23</v>
      </c>
      <c r="G22" s="29">
        <v>1</v>
      </c>
      <c r="H22" s="30"/>
      <c r="I22" s="31">
        <v>0.18</v>
      </c>
      <c r="J22" s="32">
        <f>H22*I22</f>
        <v>0</v>
      </c>
      <c r="K22" s="32">
        <f t="shared" si="11"/>
        <v>0</v>
      </c>
      <c r="L22" s="32">
        <f>H22+J22</f>
        <v>0</v>
      </c>
      <c r="M22" s="32">
        <f t="shared" si="12"/>
        <v>0</v>
      </c>
      <c r="N22" s="32">
        <f>G22*L22</f>
        <v>0</v>
      </c>
    </row>
    <row r="23" spans="1:17" ht="51" customHeight="1" x14ac:dyDescent="0.25">
      <c r="A23" s="75"/>
      <c r="B23" s="96" t="s">
        <v>30</v>
      </c>
      <c r="C23" s="97"/>
      <c r="D23" s="98"/>
      <c r="E23" s="37"/>
      <c r="F23" s="28" t="s">
        <v>23</v>
      </c>
      <c r="G23" s="29">
        <v>1</v>
      </c>
      <c r="H23" s="30"/>
      <c r="I23" s="31">
        <v>0.18</v>
      </c>
      <c r="J23" s="32">
        <f>H23*I23</f>
        <v>0</v>
      </c>
      <c r="K23" s="32">
        <f t="shared" si="11"/>
        <v>0</v>
      </c>
      <c r="L23" s="32">
        <f>H23+J23</f>
        <v>0</v>
      </c>
      <c r="M23" s="32">
        <f t="shared" si="12"/>
        <v>0</v>
      </c>
      <c r="N23" s="32">
        <f>G23*L23</f>
        <v>0</v>
      </c>
    </row>
    <row r="24" spans="1:17" ht="51" customHeight="1" x14ac:dyDescent="0.25">
      <c r="A24" s="75"/>
      <c r="B24" s="96" t="s">
        <v>29</v>
      </c>
      <c r="C24" s="97"/>
      <c r="D24" s="98"/>
      <c r="E24" s="37"/>
      <c r="F24" s="28" t="s">
        <v>23</v>
      </c>
      <c r="G24" s="29">
        <v>1</v>
      </c>
      <c r="H24" s="30"/>
      <c r="I24" s="31">
        <v>0.18</v>
      </c>
      <c r="J24" s="32">
        <f>H24*I24</f>
        <v>0</v>
      </c>
      <c r="K24" s="32">
        <f t="shared" si="11"/>
        <v>0</v>
      </c>
      <c r="L24" s="32">
        <f>H24+J24</f>
        <v>0</v>
      </c>
      <c r="M24" s="32">
        <f t="shared" si="12"/>
        <v>0</v>
      </c>
      <c r="N24" s="32">
        <f>G24*L24</f>
        <v>0</v>
      </c>
    </row>
    <row r="25" spans="1:17" ht="51" customHeight="1" x14ac:dyDescent="0.25">
      <c r="A25" s="76"/>
      <c r="B25" s="96" t="s">
        <v>28</v>
      </c>
      <c r="C25" s="97"/>
      <c r="D25" s="98"/>
      <c r="E25" s="37"/>
      <c r="F25" s="28" t="s">
        <v>23</v>
      </c>
      <c r="G25" s="29">
        <v>1</v>
      </c>
      <c r="H25" s="30"/>
      <c r="I25" s="31">
        <v>0.18</v>
      </c>
      <c r="J25" s="32">
        <f>H25*I25</f>
        <v>0</v>
      </c>
      <c r="K25" s="32">
        <f t="shared" si="11"/>
        <v>0</v>
      </c>
      <c r="L25" s="32">
        <f>H25+J25</f>
        <v>0</v>
      </c>
      <c r="M25" s="32">
        <f t="shared" si="12"/>
        <v>0</v>
      </c>
      <c r="N25" s="32">
        <f>G25*L25</f>
        <v>0</v>
      </c>
    </row>
    <row r="26" spans="1:17" ht="51" customHeight="1" x14ac:dyDescent="0.25">
      <c r="A26" s="60" t="s">
        <v>31</v>
      </c>
      <c r="B26" s="61"/>
      <c r="C26" s="61"/>
      <c r="D26" s="61"/>
      <c r="E26" s="61"/>
      <c r="F26" s="61"/>
      <c r="G26" s="61"/>
      <c r="H26" s="61"/>
      <c r="I26" s="61"/>
      <c r="J26" s="61"/>
      <c r="K26" s="33"/>
      <c r="L26" s="58">
        <f>SUM(M13:M25)</f>
        <v>0</v>
      </c>
      <c r="M26" s="58"/>
      <c r="N26" s="59"/>
    </row>
    <row r="27" spans="1:17" ht="51" customHeight="1" x14ac:dyDescent="0.25">
      <c r="A27" s="62" t="s">
        <v>32</v>
      </c>
      <c r="B27" s="63"/>
      <c r="C27" s="63"/>
      <c r="D27" s="63"/>
      <c r="E27" s="63"/>
      <c r="F27" s="63"/>
      <c r="G27" s="63"/>
      <c r="H27" s="63"/>
      <c r="I27" s="63"/>
      <c r="J27" s="63"/>
      <c r="K27" s="34"/>
      <c r="L27" s="56">
        <f>SUM(K13:K25)</f>
        <v>0</v>
      </c>
      <c r="M27" s="56"/>
      <c r="N27" s="57"/>
    </row>
    <row r="28" spans="1:17" ht="6" customHeight="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7" s="2" customFormat="1" ht="69" customHeight="1" x14ac:dyDescent="0.2">
      <c r="A29" s="48" t="s">
        <v>33</v>
      </c>
      <c r="B29" s="49"/>
      <c r="C29" s="49"/>
      <c r="D29" s="49"/>
      <c r="E29" s="45"/>
      <c r="F29" s="46"/>
      <c r="G29" s="46"/>
      <c r="H29" s="47"/>
      <c r="I29" s="69" t="s">
        <v>34</v>
      </c>
      <c r="J29" s="70"/>
      <c r="K29" s="35"/>
      <c r="L29" s="66">
        <f>L26+L27</f>
        <v>0</v>
      </c>
      <c r="M29" s="67"/>
      <c r="N29" s="68"/>
      <c r="Q29" s="36"/>
    </row>
    <row r="30" spans="1:17" ht="6" customHeight="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7" ht="6" customHeight="1" thickBot="1" x14ac:dyDescent="0.3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7" ht="15" customHeight="1" x14ac:dyDescent="0.25">
      <c r="A32" s="50" t="s">
        <v>35</v>
      </c>
      <c r="B32" s="51"/>
      <c r="C32" s="51"/>
      <c r="D32" s="51"/>
      <c r="E32" s="51"/>
      <c r="F32" s="51"/>
      <c r="G32" s="51"/>
      <c r="H32" s="51"/>
      <c r="I32" s="38" t="s">
        <v>36</v>
      </c>
      <c r="J32" s="38"/>
      <c r="K32" s="38"/>
      <c r="L32" s="38"/>
      <c r="M32" s="38"/>
      <c r="N32" s="39"/>
    </row>
    <row r="33" spans="1:14" ht="15" customHeight="1" x14ac:dyDescent="0.25">
      <c r="A33" s="52"/>
      <c r="B33" s="53"/>
      <c r="C33" s="53"/>
      <c r="D33" s="53"/>
      <c r="E33" s="53"/>
      <c r="F33" s="53"/>
      <c r="G33" s="53"/>
      <c r="H33" s="53"/>
      <c r="I33" s="40"/>
      <c r="J33" s="40"/>
      <c r="K33" s="40"/>
      <c r="L33" s="40"/>
      <c r="M33" s="40"/>
      <c r="N33" s="41"/>
    </row>
    <row r="34" spans="1:14" ht="15" customHeight="1" x14ac:dyDescent="0.25">
      <c r="A34" s="52"/>
      <c r="B34" s="53"/>
      <c r="C34" s="53"/>
      <c r="D34" s="53"/>
      <c r="E34" s="53"/>
      <c r="F34" s="53"/>
      <c r="G34" s="53"/>
      <c r="H34" s="53"/>
      <c r="I34" s="40"/>
      <c r="J34" s="40"/>
      <c r="K34" s="40"/>
      <c r="L34" s="40"/>
      <c r="M34" s="40"/>
      <c r="N34" s="41"/>
    </row>
    <row r="35" spans="1:14" ht="15" customHeight="1" x14ac:dyDescent="0.25">
      <c r="A35" s="52"/>
      <c r="B35" s="53"/>
      <c r="C35" s="53"/>
      <c r="D35" s="53"/>
      <c r="E35" s="53"/>
      <c r="F35" s="53"/>
      <c r="G35" s="53"/>
      <c r="H35" s="53"/>
      <c r="I35" s="40"/>
      <c r="J35" s="40"/>
      <c r="K35" s="40"/>
      <c r="L35" s="40"/>
      <c r="M35" s="40"/>
      <c r="N35" s="41"/>
    </row>
    <row r="36" spans="1:14" ht="15" customHeight="1" thickBot="1" x14ac:dyDescent="0.3">
      <c r="A36" s="54"/>
      <c r="B36" s="55"/>
      <c r="C36" s="55"/>
      <c r="D36" s="55"/>
      <c r="E36" s="55"/>
      <c r="F36" s="55"/>
      <c r="G36" s="55"/>
      <c r="H36" s="55"/>
      <c r="I36" s="42"/>
      <c r="J36" s="42"/>
      <c r="K36" s="42"/>
      <c r="L36" s="42"/>
      <c r="M36" s="42"/>
      <c r="N36" s="43"/>
    </row>
  </sheetData>
  <sheetProtection algorithmName="SHA-512" hashValue="p768oByhDJ5z3lnpn3ErOxPoC4616MbRsaBCMU/jNuy2V+Brg8hH0s7nqPHT4jF+93pj2ndBDJjV4w37dn0BuA==" saltValue="s/p5SUNCoLH9WP+p1znOVQ==" spinCount="100000" sheet="1" objects="1" scenarios="1"/>
  <mergeCells count="44">
    <mergeCell ref="B13:N13"/>
    <mergeCell ref="B18:D18"/>
    <mergeCell ref="B22:D22"/>
    <mergeCell ref="B23:D23"/>
    <mergeCell ref="B17:D17"/>
    <mergeCell ref="B16:D16"/>
    <mergeCell ref="B14:D14"/>
    <mergeCell ref="B15:D15"/>
    <mergeCell ref="B24:D24"/>
    <mergeCell ref="B25:D25"/>
    <mergeCell ref="B19:D19"/>
    <mergeCell ref="B21:D21"/>
    <mergeCell ref="B20:N20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32:N36"/>
    <mergeCell ref="A11:N11"/>
    <mergeCell ref="E29:H29"/>
    <mergeCell ref="A29:D29"/>
    <mergeCell ref="A32:H36"/>
    <mergeCell ref="L27:N27"/>
    <mergeCell ref="L26:N26"/>
    <mergeCell ref="A26:J26"/>
    <mergeCell ref="A27:J27"/>
    <mergeCell ref="A28:N28"/>
    <mergeCell ref="A30:N30"/>
    <mergeCell ref="A31:N31"/>
    <mergeCell ref="L29:N29"/>
    <mergeCell ref="I29:J29"/>
    <mergeCell ref="B12:N12"/>
    <mergeCell ref="A12:A25"/>
  </mergeCells>
  <phoneticPr fontId="16" type="noConversion"/>
  <dataValidations count="1">
    <dataValidation type="decimal" allowBlank="1" showInputMessage="1" showErrorMessage="1" errorTitle="ALERTA" error="EN ESTA CELDA SOLO ES PERMITIDO DÍGITOS NUMÉRICOS" sqref="H14:I19 H21:I25" xr:uid="{8DBB4B18-0B51-4BF1-A4AE-9C0798CAFF68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C6" zoomScale="55" zoomScaleNormal="55" workbookViewId="0">
      <selection activeCell="K16" sqref="K16"/>
    </sheetView>
  </sheetViews>
  <sheetFormatPr baseColWidth="10" defaultColWidth="11.42578125" defaultRowHeight="15" x14ac:dyDescent="0.25"/>
  <cols>
    <col min="3" max="3" width="30.5703125" customWidth="1"/>
  </cols>
  <sheetData>
    <row r="1" spans="1:6" ht="21" x14ac:dyDescent="0.25">
      <c r="B1" s="14" t="s">
        <v>37</v>
      </c>
      <c r="C1" s="14" t="s">
        <v>38</v>
      </c>
      <c r="D1" s="15" t="s">
        <v>39</v>
      </c>
      <c r="E1" s="14" t="s">
        <v>37</v>
      </c>
    </row>
    <row r="2" spans="1:6" ht="33.75" x14ac:dyDescent="0.25">
      <c r="A2">
        <v>1</v>
      </c>
      <c r="B2" s="18">
        <v>2000</v>
      </c>
      <c r="C2" s="16" t="s">
        <v>40</v>
      </c>
      <c r="D2" s="17" t="s">
        <v>41</v>
      </c>
      <c r="E2" s="18">
        <v>2000</v>
      </c>
    </row>
    <row r="3" spans="1:6" ht="33.75" x14ac:dyDescent="0.25">
      <c r="A3">
        <v>2</v>
      </c>
      <c r="B3" s="18">
        <v>10000</v>
      </c>
      <c r="C3" s="19" t="s">
        <v>42</v>
      </c>
      <c r="D3" s="17" t="s">
        <v>43</v>
      </c>
      <c r="E3" s="18">
        <v>10000</v>
      </c>
    </row>
    <row r="4" spans="1:6" ht="45" x14ac:dyDescent="0.25">
      <c r="A4">
        <v>3</v>
      </c>
      <c r="B4" s="20">
        <v>4000</v>
      </c>
      <c r="C4" s="19" t="s">
        <v>44</v>
      </c>
      <c r="D4" s="17" t="s">
        <v>43</v>
      </c>
      <c r="E4" s="20">
        <v>4000</v>
      </c>
    </row>
    <row r="5" spans="1:6" ht="33.75" x14ac:dyDescent="0.25">
      <c r="A5">
        <v>4</v>
      </c>
      <c r="B5" s="21">
        <v>432</v>
      </c>
      <c r="C5" s="16" t="s">
        <v>45</v>
      </c>
      <c r="D5" s="17" t="s">
        <v>43</v>
      </c>
      <c r="E5" s="21">
        <v>432</v>
      </c>
    </row>
    <row r="6" spans="1:6" ht="22.5" x14ac:dyDescent="0.25">
      <c r="A6">
        <v>5</v>
      </c>
      <c r="B6" s="23">
        <v>576</v>
      </c>
      <c r="C6" s="22" t="s">
        <v>46</v>
      </c>
      <c r="D6" s="19" t="s">
        <v>43</v>
      </c>
      <c r="E6" s="23">
        <v>576</v>
      </c>
    </row>
    <row r="7" spans="1:6" ht="33.75" x14ac:dyDescent="0.25">
      <c r="A7">
        <v>6</v>
      </c>
      <c r="B7" s="18">
        <v>2000</v>
      </c>
      <c r="C7" s="19" t="s">
        <v>47</v>
      </c>
      <c r="D7" s="17" t="s">
        <v>43</v>
      </c>
      <c r="E7" s="18">
        <v>2000</v>
      </c>
    </row>
    <row r="8" spans="1:6" ht="90" x14ac:dyDescent="0.25">
      <c r="A8">
        <v>7</v>
      </c>
      <c r="B8" s="21">
        <v>600</v>
      </c>
      <c r="C8" s="24" t="s">
        <v>48</v>
      </c>
      <c r="D8" s="17" t="s">
        <v>43</v>
      </c>
      <c r="E8" s="21">
        <v>600</v>
      </c>
    </row>
    <row r="9" spans="1:6" ht="45" x14ac:dyDescent="0.25">
      <c r="A9">
        <v>8</v>
      </c>
      <c r="B9" s="18">
        <v>5000</v>
      </c>
      <c r="C9" s="19" t="s">
        <v>49</v>
      </c>
      <c r="D9" s="17" t="s">
        <v>43</v>
      </c>
      <c r="E9" s="18">
        <v>5000</v>
      </c>
    </row>
    <row r="10" spans="1:6" ht="33.75" x14ac:dyDescent="0.25">
      <c r="A10">
        <v>9</v>
      </c>
      <c r="B10" s="18">
        <v>2360</v>
      </c>
      <c r="C10" s="25" t="s">
        <v>50</v>
      </c>
      <c r="D10" s="17" t="s">
        <v>43</v>
      </c>
      <c r="E10" s="18">
        <v>2360</v>
      </c>
    </row>
    <row r="11" spans="1:6" ht="33.75" x14ac:dyDescent="0.25">
      <c r="A11">
        <v>10</v>
      </c>
      <c r="B11" s="18">
        <v>1800</v>
      </c>
      <c r="C11" s="25" t="s">
        <v>51</v>
      </c>
      <c r="D11" s="17" t="s">
        <v>43</v>
      </c>
      <c r="E11" s="18">
        <v>1800</v>
      </c>
    </row>
    <row r="12" spans="1:6" ht="33.75" x14ac:dyDescent="0.25">
      <c r="A12">
        <v>11</v>
      </c>
      <c r="B12" s="21">
        <v>144</v>
      </c>
      <c r="C12" s="25" t="s">
        <v>52</v>
      </c>
      <c r="D12" s="17" t="s">
        <v>43</v>
      </c>
      <c r="E12" s="21">
        <v>144</v>
      </c>
      <c r="F12" t="s">
        <v>53</v>
      </c>
    </row>
    <row r="13" spans="1:6" ht="22.5" x14ac:dyDescent="0.25">
      <c r="A13">
        <v>12</v>
      </c>
      <c r="B13" s="23">
        <v>432</v>
      </c>
      <c r="C13" s="19" t="s">
        <v>54</v>
      </c>
      <c r="D13" s="19" t="s">
        <v>43</v>
      </c>
      <c r="E13" s="23">
        <v>432</v>
      </c>
      <c r="F13" t="s">
        <v>55</v>
      </c>
    </row>
    <row r="14" spans="1:6" ht="75" x14ac:dyDescent="0.25">
      <c r="A14">
        <v>13</v>
      </c>
      <c r="B14" s="20">
        <v>4500</v>
      </c>
      <c r="C14" s="27" t="s">
        <v>56</v>
      </c>
      <c r="D14" s="25" t="s">
        <v>43</v>
      </c>
      <c r="E14" s="20">
        <v>4500</v>
      </c>
      <c r="F14" t="s">
        <v>55</v>
      </c>
    </row>
    <row r="15" spans="1:6" ht="67.5" x14ac:dyDescent="0.25">
      <c r="A15">
        <v>14</v>
      </c>
      <c r="B15" s="18">
        <v>4000</v>
      </c>
      <c r="C15" s="19" t="s">
        <v>57</v>
      </c>
      <c r="D15" s="26" t="s">
        <v>43</v>
      </c>
      <c r="E15" s="18">
        <v>4000</v>
      </c>
      <c r="F15" t="s">
        <v>55</v>
      </c>
    </row>
    <row r="16" spans="1:6" ht="22.5" x14ac:dyDescent="0.25">
      <c r="A16">
        <v>15</v>
      </c>
      <c r="B16" s="23">
        <v>3</v>
      </c>
      <c r="C16" s="16" t="s">
        <v>58</v>
      </c>
      <c r="D16" s="25" t="s">
        <v>43</v>
      </c>
      <c r="E16" s="23">
        <v>3</v>
      </c>
      <c r="F16" t="s">
        <v>55</v>
      </c>
    </row>
    <row r="17" spans="6:6" x14ac:dyDescent="0.25">
      <c r="F17" t="s">
        <v>59</v>
      </c>
    </row>
    <row r="18" spans="6:6" x14ac:dyDescent="0.25">
      <c r="F18" t="s">
        <v>55</v>
      </c>
    </row>
    <row r="19" spans="6:6" x14ac:dyDescent="0.25">
      <c r="F19" t="s">
        <v>55</v>
      </c>
    </row>
    <row r="20" spans="6:6" x14ac:dyDescent="0.25">
      <c r="F20" t="s">
        <v>55</v>
      </c>
    </row>
    <row r="21" spans="6:6" x14ac:dyDescent="0.25">
      <c r="F21" t="s">
        <v>55</v>
      </c>
    </row>
    <row r="22" spans="6:6" x14ac:dyDescent="0.25">
      <c r="F22" t="s">
        <v>55</v>
      </c>
    </row>
    <row r="23" spans="6:6" x14ac:dyDescent="0.25">
      <c r="F23" t="s">
        <v>55</v>
      </c>
    </row>
    <row r="24" spans="6:6" x14ac:dyDescent="0.25">
      <c r="F24" t="s">
        <v>55</v>
      </c>
    </row>
    <row r="25" spans="6:6" x14ac:dyDescent="0.25">
      <c r="F25" t="s">
        <v>55</v>
      </c>
    </row>
    <row r="26" spans="6:6" x14ac:dyDescent="0.25">
      <c r="F26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F98B5838-1B5C-485C-B7D8-34F656DD4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2024-07-26T15:37:18Z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