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27"/>
  <workbookPr/>
  <mc:AlternateContent xmlns:mc="http://schemas.openxmlformats.org/markup-compatibility/2006">
    <mc:Choice Requires="x15">
      <x15ac:absPath xmlns:x15ac="http://schemas.microsoft.com/office/spreadsheetml/2010/11/ac" url="C:\Users\sguerrero\Downloads\"/>
    </mc:Choice>
  </mc:AlternateContent>
  <xr:revisionPtr revIDLastSave="37" documentId="11_F6DF89614E721A94E09BE0FD25EAEDE9D5358D60" xr6:coauthVersionLast="47" xr6:coauthVersionMax="47" xr10:uidLastSave="{BA1F2694-BDFF-4FB8-8344-2569C7D2D0A8}"/>
  <bookViews>
    <workbookView xWindow="0" yWindow="0" windowWidth="30720" windowHeight="12816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M15" i="1"/>
  <c r="N14" i="1"/>
  <c r="K14" i="1"/>
  <c r="L14" i="1" s="1"/>
  <c r="N13" i="1"/>
  <c r="K13" i="1"/>
  <c r="N12" i="1"/>
  <c r="K12" i="1"/>
  <c r="M12" i="1" s="1"/>
  <c r="O12" i="1" s="1"/>
  <c r="N11" i="1"/>
  <c r="K11" i="1"/>
  <c r="M11" i="1" s="1"/>
  <c r="O11" i="1" s="1"/>
  <c r="M13" i="1" l="1"/>
  <c r="O13" i="1" s="1"/>
  <c r="L13" i="1"/>
  <c r="L11" i="1"/>
  <c r="M14" i="1"/>
  <c r="O14" i="1" s="1"/>
  <c r="L12" i="1"/>
  <c r="M18" i="1" l="1"/>
</calcChain>
</file>

<file path=xl/sharedStrings.xml><?xml version="1.0" encoding="utf-8"?>
<sst xmlns="http://schemas.openxmlformats.org/spreadsheetml/2006/main" count="35" uniqueCount="32">
  <si>
    <t>OFERTA ECONÓMICA</t>
  </si>
  <si>
    <t>SNCC.F.033-OFERTA ECONÓMICA</t>
  </si>
  <si>
    <t>Título del Proceso:</t>
  </si>
  <si>
    <t xml:space="preserve">CONTRATACIÓN DE SERVICIO TRANSMISIÓN EN VIVO PARA ACTIVIDADES DE LA DIRECCIÓN DE GESTIÓN HUMANA </t>
  </si>
  <si>
    <t>No. Expediente:</t>
  </si>
  <si>
    <t>CM-2024-107</t>
  </si>
  <si>
    <t>Nombre del Oferente:</t>
  </si>
  <si>
    <t>RNC/Cédula:</t>
  </si>
  <si>
    <t>Fecha:</t>
  </si>
  <si>
    <t>RPE:</t>
  </si>
  <si>
    <t>Lote                     unico</t>
  </si>
  <si>
    <t xml:space="preserve">Descripción del Bien, Servicio y Obra </t>
  </si>
  <si>
    <t>Marca/Modelo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</si>
  <si>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</si>
  <si>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</si>
  <si>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</si>
  <si>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</si>
  <si>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</si>
  <si>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</si>
  <si>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</si>
  <si>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</si>
  <si>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rPr>
        <b/>
        <sz val="12"/>
        <color rgb="FF000000"/>
        <rFont val="Times New Roman"/>
      </rPr>
      <t xml:space="preserve">Evento 1 - Celebración del Día del Padre
</t>
    </r>
    <r>
      <rPr>
        <sz val="12"/>
        <color rgb="FF000000"/>
        <rFont val="Times New Roman"/>
      </rPr>
      <t>Requerimiento:
· Sistema de Streaming (transmisión en vivo) y circuito cerrado con tres (3) cámaras full HD.
· Seis (6) televisores Led de 55 pulgadas con bases que distribuirá el auditorio.
· Diez (10) Luces Led para iluminación perímetro del auditorio, cuatro (04) luces Kino
· Seis (6) plantas decorativas ornamentales con tarro color blanco para ambientación del auditorio.
· Consola de sonido profesional con cuatro (4) bocinas y tres (3) micrófonos inalámbricos.
· Backing para fotos 10x12, Tensado, lona mate.
Condiciones:
· La actividad deberá transmitirla en YouTube en el canal del Poder Judicial.
· La transmisión en vivo debe incluir la conferencia completa.
Duración y aproximación de fecha:
· La duración de la conferencia es de un aproximado de 2 horas.
· Mes: Julio
· Lugar: Edificio Suprema Corte de Justicia (Auditorio)</t>
    </r>
  </si>
  <si>
    <t>SERVICIO</t>
  </si>
  <si>
    <r>
      <rPr>
        <b/>
        <sz val="12"/>
        <color rgb="FF000000"/>
        <rFont val="Times New Roman"/>
      </rPr>
      <t xml:space="preserve">Evento 2 - Concurso Juez de Paz (1ra fase)
</t>
    </r>
    <r>
      <rPr>
        <sz val="12"/>
        <color rgb="FF000000"/>
        <rFont val="Times New Roman"/>
      </rPr>
      <t>Requerimiento:
· Sistema de Streaming (transmisión en vivo) y circuito cerrado con dos (2) cámaras full HD.
· Consola de sonido profesional con dos (2) bocinas y dos (2) micrófonos inalámbricos.
· Iluminación básica de dos (2) luces Kino.
Condiciones:
· La actividad deberá transmitirla en YouTube en el canal del Poder Judicial.
· La transmisión en vivo debe ser sin interrupciones exceptuando la hora de almuerzo.
Duración y aproximación de fecha:
· Transmisión de 2 horas sin interrupciones.
· Mes: Julio
· Lugar: Escuela de la Judicatura</t>
    </r>
  </si>
  <si>
    <r>
      <rPr>
        <b/>
        <sz val="12"/>
        <color rgb="FF000000"/>
        <rFont val="Times New Roman"/>
      </rPr>
      <t xml:space="preserve">Evento 3 - Concurso Juez de Paz (2da fase)
</t>
    </r>
    <r>
      <rPr>
        <sz val="12"/>
        <color rgb="FF000000"/>
        <rFont val="Times New Roman"/>
      </rPr>
      <t xml:space="preserve">
Requerimiento:
· Sistema de Streaming (transmisión en vivo) y circuito cerrado con dos (2) cámaras full HD.
· Consola de sonido profesional con dos (2) bocinas y siete (7) micrófonos inalámbricos.
· Iluminación básica de cuatro (4) luces Kino.
Condiciones:
· La actividad deberá transmitirla en YouTube en el canal del Poder Judicial.
· La transmisión en vivo debe ser sin interrupciones exceptuando la hora de almuerzo.
Duración y aproximación de fecha:
· Transmisión de 3 días laborales de 8:00am a las 5:00pm (interrupción de 1 hora por almuerzo)
· Mes: Octubre
· Lugar: Edificio Suprema Corte de Justicia</t>
    </r>
  </si>
  <si>
    <r>
      <rPr>
        <b/>
        <sz val="12"/>
        <color rgb="FF000000"/>
        <rFont val="Times New Roman"/>
      </rPr>
      <t xml:space="preserve">Evento 4 - Actividad Navideña
</t>
    </r>
    <r>
      <rPr>
        <sz val="12"/>
        <color rgb="FF000000"/>
        <rFont val="Times New Roman"/>
      </rPr>
      <t xml:space="preserve">
Requerimiento:
· Sistema de Streaming (transmisión en vivo) y circuito cerrado con dos (2) cámaras full HD.
· Consola de sonido profesional con cuatro (4) bocinas y siete (7) micrófonos inalámbricos.
· Iluminación básica de cinco (5) luces Kino.
Condiciones:
 · El inicio de la navidad deberá ser transmitido en YouTube desde el canal del Poder Judicial.
Duración y aproximación de fecha:
· Transmisión de 2 horas sin interrupciones.
· Mes: Noviembre
· Lugar: Edificio Suprema Corte de Justicia (Atrio Central)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</si>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</sst>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Calibri Light"/>
      <family val="2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3"/>
      <color rgb="FF3B3838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164" fontId="6" fillId="5" borderId="18" xfId="0" applyNumberFormat="1" applyFont="1" applyFill="1" applyBorder="1" applyAlignment="1" applyProtection="1">
      <alignment vertical="center"/>
      <protection locked="0"/>
    </xf>
    <xf numFmtId="9" fontId="6" fillId="5" borderId="18" xfId="0" applyNumberFormat="1" applyFont="1" applyFill="1" applyBorder="1" applyAlignment="1" applyProtection="1">
      <alignment horizontal="center" vertical="center"/>
      <protection locked="0"/>
    </xf>
    <xf numFmtId="164" fontId="6" fillId="4" borderId="18" xfId="0" applyNumberFormat="1" applyFont="1" applyFill="1" applyBorder="1" applyAlignment="1">
      <alignment vertical="center"/>
    </xf>
    <xf numFmtId="164" fontId="6" fillId="4" borderId="19" xfId="0" applyNumberFormat="1" applyFont="1" applyFill="1" applyBorder="1" applyAlignment="1">
      <alignment vertical="center"/>
    </xf>
    <xf numFmtId="0" fontId="4" fillId="4" borderId="22" xfId="0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0" fontId="4" fillId="4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0" fontId="10" fillId="0" borderId="9" xfId="0" applyFont="1" applyBorder="1" applyAlignment="1" applyProtection="1">
      <alignment horizontal="center" wrapText="1"/>
      <protection locked="0"/>
    </xf>
    <xf numFmtId="0" fontId="10" fillId="0" borderId="11" xfId="0" applyFont="1" applyBorder="1" applyAlignment="1" applyProtection="1">
      <alignment horizontal="center" wrapText="1"/>
      <protection locked="0"/>
    </xf>
    <xf numFmtId="0" fontId="10" fillId="0" borderId="12" xfId="0" applyFont="1" applyBorder="1" applyAlignment="1" applyProtection="1">
      <alignment horizontal="center" wrapText="1"/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4" fillId="4" borderId="21" xfId="0" applyFont="1" applyFill="1" applyBorder="1" applyAlignment="1">
      <alignment horizontal="right" vertical="center"/>
    </xf>
    <xf numFmtId="0" fontId="4" fillId="4" borderId="20" xfId="0" applyFont="1" applyFill="1" applyBorder="1" applyAlignment="1">
      <alignment horizontal="right" vertical="center"/>
    </xf>
    <xf numFmtId="0" fontId="4" fillId="4" borderId="22" xfId="0" applyFont="1" applyFill="1" applyBorder="1" applyAlignment="1">
      <alignment horizontal="right" vertical="center"/>
    </xf>
    <xf numFmtId="164" fontId="6" fillId="4" borderId="22" xfId="0" applyNumberFormat="1" applyFont="1" applyFill="1" applyBorder="1" applyAlignment="1">
      <alignment horizontal="center" vertical="center"/>
    </xf>
    <xf numFmtId="164" fontId="6" fillId="4" borderId="2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 applyProtection="1">
      <alignment horizontal="center" vertical="center" wrapText="1"/>
      <protection locked="0"/>
    </xf>
    <xf numFmtId="0" fontId="6" fillId="5" borderId="26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4" fillId="4" borderId="27" xfId="0" applyFont="1" applyFill="1" applyBorder="1" applyAlignment="1">
      <alignment horizontal="center" vertical="center" wrapText="1"/>
    </xf>
    <xf numFmtId="164" fontId="4" fillId="4" borderId="27" xfId="0" applyNumberFormat="1" applyFont="1" applyFill="1" applyBorder="1" applyAlignment="1">
      <alignment horizontal="center" vertical="center"/>
    </xf>
    <xf numFmtId="164" fontId="4" fillId="4" borderId="28" xfId="0" applyNumberFormat="1" applyFont="1" applyFill="1" applyBorder="1" applyAlignment="1">
      <alignment horizontal="center" vertical="center"/>
    </xf>
    <xf numFmtId="164" fontId="4" fillId="4" borderId="29" xfId="0" applyNumberFormat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left" vertical="center" wrapText="1"/>
    </xf>
    <xf numFmtId="0" fontId="6" fillId="5" borderId="30" xfId="0" applyFont="1" applyFill="1" applyBorder="1" applyAlignment="1" applyProtection="1">
      <alignment wrapText="1"/>
      <protection locked="0"/>
    </xf>
    <xf numFmtId="0" fontId="6" fillId="4" borderId="30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164" fontId="6" fillId="5" borderId="30" xfId="0" applyNumberFormat="1" applyFont="1" applyFill="1" applyBorder="1" applyAlignment="1" applyProtection="1">
      <alignment vertical="center"/>
      <protection locked="0"/>
    </xf>
    <xf numFmtId="9" fontId="6" fillId="5" borderId="30" xfId="0" applyNumberFormat="1" applyFont="1" applyFill="1" applyBorder="1" applyAlignment="1" applyProtection="1">
      <alignment horizontal="center" vertical="center"/>
      <protection locked="0"/>
    </xf>
    <xf numFmtId="164" fontId="6" fillId="4" borderId="30" xfId="0" applyNumberFormat="1" applyFont="1" applyFill="1" applyBorder="1" applyAlignment="1">
      <alignment vertical="center"/>
    </xf>
    <xf numFmtId="0" fontId="7" fillId="4" borderId="3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/>
    </xf>
    <xf numFmtId="0" fontId="6" fillId="5" borderId="18" xfId="0" applyFont="1" applyFill="1" applyBorder="1" applyAlignment="1" applyProtection="1">
      <alignment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/>
    </xf>
    <xf numFmtId="164" fontId="6" fillId="4" borderId="36" xfId="0" applyNumberFormat="1" applyFont="1" applyFill="1" applyBorder="1" applyAlignment="1">
      <alignment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left" vertical="center" wrapText="1"/>
    </xf>
    <xf numFmtId="0" fontId="7" fillId="4" borderId="38" xfId="0" applyFont="1" applyFill="1" applyBorder="1" applyAlignment="1">
      <alignment horizontal="left" vertical="center" wrapText="1"/>
    </xf>
    <xf numFmtId="0" fontId="6" fillId="5" borderId="38" xfId="0" applyFont="1" applyFill="1" applyBorder="1" applyAlignment="1" applyProtection="1">
      <alignment wrapText="1"/>
      <protection locked="0"/>
    </xf>
    <xf numFmtId="0" fontId="6" fillId="4" borderId="38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164" fontId="6" fillId="5" borderId="38" xfId="0" applyNumberFormat="1" applyFont="1" applyFill="1" applyBorder="1" applyAlignment="1" applyProtection="1">
      <alignment vertical="center"/>
      <protection locked="0"/>
    </xf>
    <xf numFmtId="9" fontId="6" fillId="5" borderId="38" xfId="0" applyNumberFormat="1" applyFont="1" applyFill="1" applyBorder="1" applyAlignment="1" applyProtection="1">
      <alignment horizontal="center" vertical="center"/>
      <protection locked="0"/>
    </xf>
    <xf numFmtId="164" fontId="6" fillId="4" borderId="38" xfId="0" applyNumberFormat="1" applyFont="1" applyFill="1" applyBorder="1" applyAlignment="1">
      <alignment vertical="center"/>
    </xf>
    <xf numFmtId="164" fontId="6" fillId="4" borderId="39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95249</xdr:rowOff>
    </xdr:from>
    <xdr:ext cx="3069707" cy="1080136"/>
    <xdr:pic>
      <xdr:nvPicPr>
        <xdr:cNvPr id="3" name="Imagen 2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3069707" cy="10801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showGridLines="0" tabSelected="1" view="pageBreakPreview" topLeftCell="A4" zoomScale="60" zoomScaleNormal="70" workbookViewId="0">
      <selection activeCell="C11" sqref="C11:E11"/>
    </sheetView>
  </sheetViews>
  <sheetFormatPr defaultColWidth="11.42578125" defaultRowHeight="14.45"/>
  <cols>
    <col min="1" max="1" width="6.5703125" customWidth="1"/>
    <col min="2" max="2" width="2.85546875" customWidth="1"/>
    <col min="3" max="3" width="17.85546875" customWidth="1"/>
    <col min="4" max="4" width="40.7109375" customWidth="1"/>
    <col min="5" max="5" width="104.4257812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19.42578125" hidden="1" customWidth="1"/>
    <col min="13" max="13" width="25.7109375" customWidth="1"/>
    <col min="14" max="14" width="18.5703125" hidden="1" customWidth="1"/>
    <col min="15" max="15" width="25.7109375" customWidth="1"/>
  </cols>
  <sheetData>
    <row r="1" spans="1:15">
      <c r="C1" s="1"/>
    </row>
    <row r="2" spans="1:15" ht="14.4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4.4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27.6">
      <c r="A4" s="18" t="s">
        <v>1</v>
      </c>
      <c r="B4" s="18"/>
      <c r="C4" s="18"/>
      <c r="D4" s="18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.600000000000001" thickBot="1">
      <c r="A5" s="3"/>
      <c r="B5" s="3"/>
      <c r="C5" s="1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50.25" customHeight="1">
      <c r="A6" s="19" t="s">
        <v>2</v>
      </c>
      <c r="B6" s="20"/>
      <c r="C6" s="21"/>
      <c r="D6" s="22" t="s">
        <v>3</v>
      </c>
      <c r="E6" s="23"/>
      <c r="F6" s="23"/>
      <c r="G6" s="23"/>
      <c r="H6" s="23"/>
      <c r="I6" s="24"/>
      <c r="J6" s="25" t="s">
        <v>4</v>
      </c>
      <c r="K6" s="20"/>
      <c r="L6" s="4"/>
      <c r="M6" s="26" t="s">
        <v>5</v>
      </c>
      <c r="N6" s="26"/>
      <c r="O6" s="27"/>
    </row>
    <row r="7" spans="1:15" ht="50.25" customHeight="1">
      <c r="A7" s="28" t="s">
        <v>6</v>
      </c>
      <c r="B7" s="29"/>
      <c r="C7" s="30"/>
      <c r="D7" s="31"/>
      <c r="E7" s="31"/>
      <c r="F7" s="31"/>
      <c r="G7" s="31"/>
      <c r="H7" s="31"/>
      <c r="I7" s="31"/>
      <c r="J7" s="30" t="s">
        <v>7</v>
      </c>
      <c r="K7" s="30"/>
      <c r="L7" s="5"/>
      <c r="M7" s="32"/>
      <c r="N7" s="32"/>
      <c r="O7" s="33"/>
    </row>
    <row r="8" spans="1:15" ht="50.25" customHeight="1" thickBot="1">
      <c r="A8" s="34" t="s">
        <v>8</v>
      </c>
      <c r="B8" s="35"/>
      <c r="C8" s="36"/>
      <c r="D8" s="37"/>
      <c r="E8" s="37"/>
      <c r="F8" s="37"/>
      <c r="G8" s="37"/>
      <c r="H8" s="37"/>
      <c r="I8" s="37"/>
      <c r="J8" s="36" t="s">
        <v>9</v>
      </c>
      <c r="K8" s="36"/>
      <c r="L8" s="6"/>
      <c r="M8" s="37"/>
      <c r="N8" s="37"/>
      <c r="O8" s="38"/>
    </row>
    <row r="9" spans="1:15" ht="16.5">
      <c r="A9" s="7"/>
      <c r="B9" s="7"/>
      <c r="C9" s="8"/>
      <c r="D9" s="7"/>
      <c r="E9" s="7"/>
      <c r="F9" s="7"/>
      <c r="G9" s="9"/>
      <c r="H9" s="9"/>
      <c r="I9" s="9"/>
      <c r="J9" s="9"/>
      <c r="K9" s="9"/>
      <c r="L9" s="9"/>
      <c r="M9" s="9"/>
      <c r="N9" s="9"/>
      <c r="O9" s="9"/>
    </row>
    <row r="10" spans="1:15" ht="34.15" customHeight="1">
      <c r="A10" s="85" t="s">
        <v>10</v>
      </c>
      <c r="B10" s="86"/>
      <c r="C10" s="87" t="s">
        <v>11</v>
      </c>
      <c r="D10" s="87"/>
      <c r="E10" s="87"/>
      <c r="F10" s="88" t="s">
        <v>12</v>
      </c>
      <c r="G10" s="88" t="s">
        <v>13</v>
      </c>
      <c r="H10" s="88" t="s">
        <v>14</v>
      </c>
      <c r="I10" s="88" t="s">
        <v>15</v>
      </c>
      <c r="J10" s="88" t="s">
        <v>16</v>
      </c>
      <c r="K10" s="88" t="s">
        <v>17</v>
      </c>
      <c r="L10" s="88"/>
      <c r="M10" s="88" t="s">
        <v>18</v>
      </c>
      <c r="N10" s="88"/>
      <c r="O10" s="89" t="s">
        <v>19</v>
      </c>
    </row>
    <row r="11" spans="1:15" ht="288" customHeight="1">
      <c r="A11" s="90" t="s">
        <v>20</v>
      </c>
      <c r="B11" s="91"/>
      <c r="C11" s="92" t="s">
        <v>21</v>
      </c>
      <c r="D11" s="93"/>
      <c r="E11" s="93"/>
      <c r="F11" s="94"/>
      <c r="G11" s="95" t="s">
        <v>22</v>
      </c>
      <c r="H11" s="96">
        <v>1</v>
      </c>
      <c r="I11" s="10">
        <v>1</v>
      </c>
      <c r="J11" s="11">
        <v>0.18</v>
      </c>
      <c r="K11" s="12">
        <f>I11*J11</f>
        <v>0.18</v>
      </c>
      <c r="L11" s="12">
        <f>K11*H11</f>
        <v>0.18</v>
      </c>
      <c r="M11" s="12">
        <f>I11+K11</f>
        <v>1.18</v>
      </c>
      <c r="N11" s="12">
        <f>H11*I11</f>
        <v>1</v>
      </c>
      <c r="O11" s="13">
        <f>M11*H11</f>
        <v>1.18</v>
      </c>
    </row>
    <row r="12" spans="1:15" ht="251.25" customHeight="1">
      <c r="A12" s="97"/>
      <c r="B12" s="76"/>
      <c r="C12" s="77" t="s">
        <v>23</v>
      </c>
      <c r="D12" s="84"/>
      <c r="E12" s="84"/>
      <c r="F12" s="78"/>
      <c r="G12" s="79" t="s">
        <v>22</v>
      </c>
      <c r="H12" s="80">
        <v>1</v>
      </c>
      <c r="I12" s="81">
        <v>1</v>
      </c>
      <c r="J12" s="82">
        <v>0.18</v>
      </c>
      <c r="K12" s="83">
        <f>I12*J12</f>
        <v>0.18</v>
      </c>
      <c r="L12" s="83">
        <f>K12*H12</f>
        <v>0.18</v>
      </c>
      <c r="M12" s="83">
        <f>I12+K12</f>
        <v>1.18</v>
      </c>
      <c r="N12" s="83">
        <f>H12*I12</f>
        <v>1</v>
      </c>
      <c r="O12" s="98">
        <f>M12*H12</f>
        <v>1.18</v>
      </c>
    </row>
    <row r="13" spans="1:15" ht="250.5" customHeight="1">
      <c r="A13" s="97"/>
      <c r="B13" s="76"/>
      <c r="C13" s="77" t="s">
        <v>24</v>
      </c>
      <c r="D13" s="84"/>
      <c r="E13" s="84"/>
      <c r="F13" s="78"/>
      <c r="G13" s="79" t="s">
        <v>22</v>
      </c>
      <c r="H13" s="80">
        <v>1</v>
      </c>
      <c r="I13" s="81">
        <v>1</v>
      </c>
      <c r="J13" s="82">
        <v>0.18</v>
      </c>
      <c r="K13" s="83">
        <f>I13*J13</f>
        <v>0.18</v>
      </c>
      <c r="L13" s="83">
        <f>K13*H13</f>
        <v>0.18</v>
      </c>
      <c r="M13" s="83">
        <f>I13+K13</f>
        <v>1.18</v>
      </c>
      <c r="N13" s="83">
        <f>H13*I13</f>
        <v>1</v>
      </c>
      <c r="O13" s="98">
        <f>M13*H13</f>
        <v>1.18</v>
      </c>
    </row>
    <row r="14" spans="1:15" ht="249.75" customHeight="1">
      <c r="A14" s="99"/>
      <c r="B14" s="100"/>
      <c r="C14" s="101" t="s">
        <v>25</v>
      </c>
      <c r="D14" s="102"/>
      <c r="E14" s="102"/>
      <c r="F14" s="103"/>
      <c r="G14" s="104" t="s">
        <v>22</v>
      </c>
      <c r="H14" s="105">
        <v>1</v>
      </c>
      <c r="I14" s="106">
        <v>1</v>
      </c>
      <c r="J14" s="107">
        <v>0.18</v>
      </c>
      <c r="K14" s="108">
        <f>I14*J14</f>
        <v>0.18</v>
      </c>
      <c r="L14" s="108">
        <f>K14*H14</f>
        <v>0.18</v>
      </c>
      <c r="M14" s="108">
        <f>I14+K14</f>
        <v>1.18</v>
      </c>
      <c r="N14" s="108">
        <f>H14*I14</f>
        <v>1</v>
      </c>
      <c r="O14" s="109">
        <f>M14*H14</f>
        <v>1.18</v>
      </c>
    </row>
    <row r="15" spans="1:15" ht="50.25" customHeight="1">
      <c r="A15" s="55" t="s">
        <v>26</v>
      </c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14"/>
      <c r="M15" s="58">
        <f>SUM(N11:N14)</f>
        <v>4</v>
      </c>
      <c r="N15" s="58"/>
      <c r="O15" s="59"/>
    </row>
    <row r="16" spans="1:15" ht="50.25" customHeight="1" thickBot="1">
      <c r="A16" s="60" t="s">
        <v>27</v>
      </c>
      <c r="B16" s="61"/>
      <c r="C16" s="62"/>
      <c r="D16" s="62"/>
      <c r="E16" s="62"/>
      <c r="F16" s="62"/>
      <c r="G16" s="62"/>
      <c r="H16" s="62"/>
      <c r="I16" s="62"/>
      <c r="J16" s="62"/>
      <c r="K16" s="62"/>
      <c r="L16" s="15"/>
      <c r="M16" s="63">
        <f>SUM(L11:L14)</f>
        <v>0.72</v>
      </c>
      <c r="N16" s="63"/>
      <c r="O16" s="64"/>
    </row>
    <row r="17" spans="1:15" ht="17.45" thickBo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5" ht="50.25" customHeight="1" thickBot="1">
      <c r="A18" s="66" t="s">
        <v>28</v>
      </c>
      <c r="B18" s="67"/>
      <c r="C18" s="68"/>
      <c r="D18" s="68"/>
      <c r="E18" s="68"/>
      <c r="F18" s="69"/>
      <c r="G18" s="70"/>
      <c r="H18" s="70"/>
      <c r="I18" s="71"/>
      <c r="J18" s="72" t="s">
        <v>29</v>
      </c>
      <c r="K18" s="67"/>
      <c r="L18" s="16"/>
      <c r="M18" s="73">
        <f>M15+M16</f>
        <v>4.72</v>
      </c>
      <c r="N18" s="74"/>
      <c r="O18" s="75"/>
    </row>
    <row r="19" spans="1:1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15" thickBot="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5" ht="14.45" customHeight="1">
      <c r="A21" s="40" t="s">
        <v>30</v>
      </c>
      <c r="B21" s="41"/>
      <c r="C21" s="42"/>
      <c r="D21" s="42"/>
      <c r="E21" s="42"/>
      <c r="F21" s="42"/>
      <c r="G21" s="42"/>
      <c r="H21" s="42"/>
      <c r="I21" s="42"/>
      <c r="J21" s="49" t="s">
        <v>31</v>
      </c>
      <c r="K21" s="49"/>
      <c r="L21" s="49"/>
      <c r="M21" s="49"/>
      <c r="N21" s="49"/>
      <c r="O21" s="50"/>
    </row>
    <row r="22" spans="1:15" ht="14.45" customHeight="1">
      <c r="A22" s="43"/>
      <c r="B22" s="44"/>
      <c r="C22" s="45"/>
      <c r="D22" s="45"/>
      <c r="E22" s="45"/>
      <c r="F22" s="45"/>
      <c r="G22" s="45"/>
      <c r="H22" s="45"/>
      <c r="I22" s="45"/>
      <c r="J22" s="51"/>
      <c r="K22" s="51"/>
      <c r="L22" s="51"/>
      <c r="M22" s="51"/>
      <c r="N22" s="51"/>
      <c r="O22" s="52"/>
    </row>
    <row r="23" spans="1:15" ht="14.45" customHeight="1">
      <c r="A23" s="43"/>
      <c r="B23" s="44"/>
      <c r="C23" s="45"/>
      <c r="D23" s="45"/>
      <c r="E23" s="45"/>
      <c r="F23" s="45"/>
      <c r="G23" s="45"/>
      <c r="H23" s="45"/>
      <c r="I23" s="45"/>
      <c r="J23" s="51"/>
      <c r="K23" s="51"/>
      <c r="L23" s="51"/>
      <c r="M23" s="51"/>
      <c r="N23" s="51"/>
      <c r="O23" s="52"/>
    </row>
    <row r="24" spans="1:15" ht="14.45" customHeight="1">
      <c r="A24" s="43"/>
      <c r="B24" s="44"/>
      <c r="C24" s="45"/>
      <c r="D24" s="45"/>
      <c r="E24" s="45"/>
      <c r="F24" s="45"/>
      <c r="G24" s="45"/>
      <c r="H24" s="45"/>
      <c r="I24" s="45"/>
      <c r="J24" s="51"/>
      <c r="K24" s="51"/>
      <c r="L24" s="51"/>
      <c r="M24" s="51"/>
      <c r="N24" s="51"/>
      <c r="O24" s="52"/>
    </row>
    <row r="25" spans="1:15" ht="15" customHeight="1" thickBot="1">
      <c r="A25" s="46"/>
      <c r="B25" s="47"/>
      <c r="C25" s="48"/>
      <c r="D25" s="48"/>
      <c r="E25" s="48"/>
      <c r="F25" s="48"/>
      <c r="G25" s="48"/>
      <c r="H25" s="48"/>
      <c r="I25" s="48"/>
      <c r="J25" s="53"/>
      <c r="K25" s="53"/>
      <c r="L25" s="53"/>
      <c r="M25" s="53"/>
      <c r="N25" s="53"/>
      <c r="O25" s="54"/>
    </row>
  </sheetData>
  <mergeCells count="34">
    <mergeCell ref="A19:O19"/>
    <mergeCell ref="A20:O20"/>
    <mergeCell ref="A21:I25"/>
    <mergeCell ref="J21:O25"/>
    <mergeCell ref="A15:K15"/>
    <mergeCell ref="M15:O15"/>
    <mergeCell ref="A16:K16"/>
    <mergeCell ref="M16:O16"/>
    <mergeCell ref="A17:O17"/>
    <mergeCell ref="A18:E18"/>
    <mergeCell ref="F18:I18"/>
    <mergeCell ref="J18:K18"/>
    <mergeCell ref="M18:O18"/>
    <mergeCell ref="A10:B10"/>
    <mergeCell ref="C10:E10"/>
    <mergeCell ref="A11:B14"/>
    <mergeCell ref="C11:E11"/>
    <mergeCell ref="C12:E12"/>
    <mergeCell ref="C13:E13"/>
    <mergeCell ref="C14:E14"/>
    <mergeCell ref="A7:C7"/>
    <mergeCell ref="D7:I7"/>
    <mergeCell ref="J7:K7"/>
    <mergeCell ref="M7:O7"/>
    <mergeCell ref="A8:C8"/>
    <mergeCell ref="D8:I8"/>
    <mergeCell ref="J8:K8"/>
    <mergeCell ref="M8:O8"/>
    <mergeCell ref="A2:O3"/>
    <mergeCell ref="A4:D4"/>
    <mergeCell ref="A6:C6"/>
    <mergeCell ref="D6:I6"/>
    <mergeCell ref="J6:K6"/>
    <mergeCell ref="M6:O6"/>
  </mergeCells>
  <dataValidations count="1">
    <dataValidation type="decimal" allowBlank="1" showInputMessage="1" showErrorMessage="1" errorTitle="ALERTA" error="EN ESTA CELDA SOLO ES PERMITIDO DÍGITOS NUMÉRICOS" sqref="J11:J14" xr:uid="{00000000-0002-0000-0000-000000000000}">
      <formula1>0</formula1>
      <formula2>9999999.99</formula2>
    </dataValidation>
  </dataValidations>
  <pageMargins left="0.7" right="0.7" top="0.75" bottom="0.75" header="0.3" footer="0.3"/>
  <pageSetup scale="2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B841D0-87DC-4DAE-B461-B658D1E0EDFD}"/>
</file>

<file path=customXml/itemProps2.xml><?xml version="1.0" encoding="utf-8"?>
<ds:datastoreItem xmlns:ds="http://schemas.openxmlformats.org/officeDocument/2006/customXml" ds:itemID="{CB6F0363-C129-4CED-832D-7745D7C3AAAC}"/>
</file>

<file path=customXml/itemProps3.xml><?xml version="1.0" encoding="utf-8"?>
<ds:datastoreItem xmlns:ds="http://schemas.openxmlformats.org/officeDocument/2006/customXml" ds:itemID="{D3742A3E-C041-4257-AA92-10FBC00DA0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 M. Guerrero V.</dc:creator>
  <cp:keywords/>
  <dc:description/>
  <cp:lastModifiedBy>Lourdes M. Tejeda Peña</cp:lastModifiedBy>
  <cp:revision/>
  <dcterms:created xsi:type="dcterms:W3CDTF">2024-07-01T14:02:45Z</dcterms:created>
  <dcterms:modified xsi:type="dcterms:W3CDTF">2024-07-01T17:22:53Z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