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30720" windowHeight="12816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M13" i="5" s="1"/>
  <c r="N11" i="5"/>
  <c r="M12" i="5" s="1"/>
  <c r="M15" i="5" s="1"/>
  <c r="M11" i="5" l="1"/>
  <c r="O11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<sst xmlns="http://schemas.openxmlformats.org/spreadsheetml/2006/main" count="29" uniqueCount="29">
  <si>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</si>
  <si>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</si>
  <si>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</si>
  <si>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CONTRATACIÓN DE SERVICIO DE TRANSPORTE MARÍTIMO DE CARGA COMPLETA DE CONTENEDOR (DECLARADO DESIERTO CM-2024-084)</t>
  </si>
  <si>
    <t>No. Expediente:</t>
  </si>
  <si>
    <t>CM-2024-109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</si>
  <si>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</si>
  <si>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</si>
  <si>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</si>
  <si>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</si>
  <si>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</si>
  <si>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</si>
  <si>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Marca/Modelo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</si>
  <si>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</si>
  <si>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</si>
  <si>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</si>
  <si>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</si>
  <si>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</si>
  <si>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</si>
  <si>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</si>
  <si>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</si>
  <si>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3"/>
        <color rgb="FF000000"/>
        <rFont val="Times New Roman"/>
        <family val="1"/>
      </rPr>
      <t xml:space="preserve">Servicio de transporte marítimo de carga completa de contenedor (FCL) bajo incoterm DDP Delivered Duty Paid/ Entregado con derechos pagados, para trasladar desde la República Dominicana a Cuba equipos de cómputos usados sin fines comerciales.
✓ Incluye:
</t>
    </r>
    <r>
      <rPr>
        <sz val="13"/>
        <color rgb="FF000000"/>
        <rFont val="Times New Roman"/>
        <family val="1"/>
      </rPr>
      <t xml:space="preserve">• Recogida de la mercancía en el Poder Judicial.
• Transporte de la mercancía para embalar y paletizar.
• Embalado y paletizado completo de mercancía para fines de exportación.
• Transporte marítimo hasta Cuba.
• Carga, estiba y descarga según aplique en puertos de origen y de destino.
• Gestión aduanal en origen (República Dominicana).
• Gestión aduanal en destino (Cuba).
</t>
    </r>
    <r>
      <rPr>
        <b/>
        <sz val="13"/>
        <color rgb="FF000000"/>
        <rFont val="Times New Roman"/>
        <family val="1"/>
      </rPr>
      <t>✓ Remitente:</t>
    </r>
    <r>
      <rPr>
        <sz val="13"/>
        <color rgb="FF000000"/>
        <rFont val="Times New Roman"/>
        <family val="1"/>
      </rPr>
      <t xml:space="preserve"> Consejo del Poder Judicial, República Dominicana.
</t>
    </r>
    <r>
      <rPr>
        <b/>
        <sz val="13"/>
        <color rgb="FF000000"/>
        <rFont val="Times New Roman"/>
        <family val="1"/>
      </rPr>
      <t>✓ Consignatario:</t>
    </r>
    <r>
      <rPr>
        <sz val="13"/>
        <color rgb="FF000000"/>
        <rFont val="Times New Roman"/>
        <family val="1"/>
      </rPr>
      <t xml:space="preserve"> Tribunal Supremo Popular, Cuba.
</t>
    </r>
    <r>
      <rPr>
        <b/>
        <sz val="13"/>
        <color rgb="FF000000"/>
        <rFont val="Times New Roman"/>
        <family val="1"/>
      </rPr>
      <t>✓ Lugar de recogida:</t>
    </r>
    <r>
      <rPr>
        <sz val="13"/>
        <color rgb="FF000000"/>
        <rFont val="Times New Roman"/>
        <family val="1"/>
      </rPr>
      <t xml:space="preserve"> Avenida Enrique Jiménez Moya esquina Juan de Dios Ventura Simó.
</t>
    </r>
    <r>
      <rPr>
        <b/>
        <sz val="13"/>
        <color rgb="FF000000"/>
        <rFont val="Times New Roman"/>
        <family val="1"/>
      </rPr>
      <t>✓ Puerto origen:</t>
    </r>
    <r>
      <rPr>
        <sz val="13"/>
        <color rgb="FF000000"/>
        <rFont val="Times New Roman"/>
        <family val="1"/>
      </rPr>
      <t xml:space="preserve"> Puerto Río Haina o Puerto Caucedo, República Dominicana.
</t>
    </r>
    <r>
      <rPr>
        <b/>
        <sz val="13"/>
        <color rgb="FF000000"/>
        <rFont val="Times New Roman"/>
        <family val="1"/>
      </rPr>
      <t xml:space="preserve">✓ Puerto destino: </t>
    </r>
    <r>
      <rPr>
        <sz val="13"/>
        <color rgb="FF000000"/>
        <rFont val="Times New Roman"/>
        <family val="1"/>
      </rPr>
      <t xml:space="preserve">Puerto Mariel, Cuba.
</t>
    </r>
    <r>
      <rPr>
        <b/>
        <sz val="13"/>
        <color rgb="FF000000"/>
        <rFont val="Times New Roman"/>
        <family val="1"/>
      </rPr>
      <t xml:space="preserve">
*Equipos a transportar descritos en las Especificaciones Técnicas
</t>
    </r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</si>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</sst>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10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 applyProtection="1">
      <alignment vertical="center"/>
      <protection locked="0"/>
    </xf>
    <xf numFmtId="9" fontId="10" fillId="2" borderId="23" xfId="0" applyNumberFormat="1" applyFont="1" applyFill="1" applyBorder="1" applyAlignment="1" applyProtection="1">
      <alignment horizontal="center" vertical="center"/>
      <protection locked="0"/>
    </xf>
    <xf numFmtId="164" fontId="10" fillId="4" borderId="23" xfId="0" applyNumberFormat="1" applyFont="1" applyFill="1" applyBorder="1" applyAlignment="1">
      <alignment vertical="center"/>
    </xf>
    <xf numFmtId="164" fontId="10" fillId="4" borderId="24" xfId="0" applyNumberFormat="1" applyFont="1" applyFill="1" applyBorder="1" applyAlignment="1">
      <alignment vertical="center"/>
    </xf>
    <xf numFmtId="0" fontId="8" fillId="4" borderId="17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4" borderId="27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9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20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164" fontId="8" fillId="4" borderId="28" xfId="0" applyNumberFormat="1" applyFont="1" applyFill="1" applyBorder="1" applyAlignment="1">
      <alignment horizontal="center" vertical="center"/>
    </xf>
    <xf numFmtId="164" fontId="8" fillId="4" borderId="29" xfId="0" applyNumberFormat="1" applyFon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164" fontId="10" fillId="4" borderId="17" xfId="0" applyNumberFormat="1" applyFont="1" applyFill="1" applyBorder="1" applyAlignment="1">
      <alignment horizontal="center" vertical="center"/>
    </xf>
    <xf numFmtId="164" fontId="10" fillId="4" borderId="18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right"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A2" zoomScale="85" zoomScaleNormal="85" zoomScaleSheetLayoutView="100" workbookViewId="0">
      <selection activeCell="F11" sqref="F11"/>
    </sheetView>
  </sheetViews>
  <sheetFormatPr baseColWidth="10" defaultColWidth="11.44140625" defaultRowHeight="14.4" x14ac:dyDescent="0.3"/>
  <cols>
    <col min="1" max="1" width="4.33203125" customWidth="1"/>
    <col min="2" max="2" width="2.88671875" customWidth="1"/>
    <col min="3" max="3" width="17.88671875" style="4" customWidth="1"/>
    <col min="4" max="4" width="12.6640625" customWidth="1"/>
    <col min="5" max="5" width="84.6640625" customWidth="1"/>
    <col min="6" max="6" width="35.109375" customWidth="1"/>
    <col min="7" max="7" width="15.33203125" customWidth="1"/>
    <col min="8" max="8" width="14" customWidth="1"/>
    <col min="9" max="9" width="25.6640625" customWidth="1"/>
    <col min="10" max="10" width="10.33203125" customWidth="1"/>
    <col min="11" max="11" width="25.5546875" customWidth="1"/>
    <col min="12" max="12" width="12.109375" hidden="1" customWidth="1"/>
    <col min="13" max="13" width="25.6640625" customWidth="1"/>
    <col min="14" max="14" width="14.109375" hidden="1" customWidth="1"/>
    <col min="15" max="15" width="25.6640625" customWidth="1"/>
    <col min="16" max="16" width="6" customWidth="1"/>
  </cols>
  <sheetData>
    <row r="1" spans="1:15" ht="45" customHeight="1" x14ac:dyDescent="0.3"/>
    <row r="2" spans="1:15" ht="18.899999999999999" customHeight="1" x14ac:dyDescent="0.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0.75" customHeight="1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8.75" customHeight="1" x14ac:dyDescent="0.3">
      <c r="A4" s="40" t="s">
        <v>1</v>
      </c>
      <c r="B4" s="40"/>
      <c r="C4" s="40"/>
      <c r="D4" s="40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 thickBot="1" x14ac:dyDescent="0.35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3.2" customHeight="1" x14ac:dyDescent="0.3">
      <c r="A6" s="33" t="s">
        <v>2</v>
      </c>
      <c r="B6" s="34"/>
      <c r="C6" s="35"/>
      <c r="D6" s="28" t="s">
        <v>3</v>
      </c>
      <c r="E6" s="29"/>
      <c r="F6" s="29"/>
      <c r="G6" s="29"/>
      <c r="H6" s="29"/>
      <c r="I6" s="30"/>
      <c r="J6" s="36" t="s">
        <v>4</v>
      </c>
      <c r="K6" s="34"/>
      <c r="L6" s="5"/>
      <c r="M6" s="41" t="s">
        <v>5</v>
      </c>
      <c r="N6" s="41"/>
      <c r="O6" s="42"/>
    </row>
    <row r="7" spans="1:15" ht="45" customHeight="1" x14ac:dyDescent="0.3">
      <c r="A7" s="38" t="s">
        <v>6</v>
      </c>
      <c r="B7" s="39"/>
      <c r="C7" s="37"/>
      <c r="D7" s="31"/>
      <c r="E7" s="31"/>
      <c r="F7" s="31"/>
      <c r="G7" s="31"/>
      <c r="H7" s="31"/>
      <c r="I7" s="31"/>
      <c r="J7" s="37" t="s">
        <v>7</v>
      </c>
      <c r="K7" s="37"/>
      <c r="L7" s="6"/>
      <c r="M7" s="43"/>
      <c r="N7" s="43"/>
      <c r="O7" s="44"/>
    </row>
    <row r="8" spans="1:15" ht="45" customHeight="1" x14ac:dyDescent="0.3">
      <c r="A8" s="24" t="s">
        <v>8</v>
      </c>
      <c r="B8" s="25"/>
      <c r="C8" s="26"/>
      <c r="D8" s="32"/>
      <c r="E8" s="32"/>
      <c r="F8" s="32"/>
      <c r="G8" s="32"/>
      <c r="H8" s="32"/>
      <c r="I8" s="32"/>
      <c r="J8" s="26" t="s">
        <v>9</v>
      </c>
      <c r="K8" s="26"/>
      <c r="L8" s="7"/>
      <c r="M8" s="32"/>
      <c r="N8" s="32"/>
      <c r="O8" s="45"/>
    </row>
    <row r="9" spans="1:15" ht="6" customHeight="1" x14ac:dyDescent="0.3">
      <c r="A9" s="8"/>
      <c r="B9" s="8"/>
      <c r="C9" s="9"/>
      <c r="D9" s="8"/>
      <c r="E9" s="8"/>
      <c r="F9" s="8"/>
      <c r="G9" s="10"/>
      <c r="H9" s="10"/>
      <c r="I9" s="10"/>
      <c r="J9" s="10"/>
      <c r="K9" s="10"/>
      <c r="L9" s="10"/>
      <c r="M9" s="10"/>
      <c r="N9" s="10"/>
      <c r="O9" s="10"/>
    </row>
    <row r="10" spans="1:15" ht="34.5" customHeight="1" x14ac:dyDescent="0.3">
      <c r="A10" s="46" t="s">
        <v>10</v>
      </c>
      <c r="B10" s="47"/>
      <c r="C10" s="23" t="s">
        <v>11</v>
      </c>
      <c r="D10" s="23"/>
      <c r="E10" s="23"/>
      <c r="F10" s="11" t="s">
        <v>12</v>
      </c>
      <c r="G10" s="11" t="s">
        <v>13</v>
      </c>
      <c r="H10" s="11" t="s">
        <v>14</v>
      </c>
      <c r="I10" s="11" t="s">
        <v>15</v>
      </c>
      <c r="J10" s="11" t="s">
        <v>16</v>
      </c>
      <c r="K10" s="11" t="s">
        <v>17</v>
      </c>
      <c r="L10" s="11"/>
      <c r="M10" s="11" t="s">
        <v>18</v>
      </c>
      <c r="N10" s="11"/>
      <c r="O10" s="12" t="s">
        <v>19</v>
      </c>
    </row>
    <row r="11" spans="1:15" ht="393" customHeight="1" x14ac:dyDescent="0.3">
      <c r="A11" s="70" t="s">
        <v>20</v>
      </c>
      <c r="B11" s="70"/>
      <c r="C11" s="71" t="s">
        <v>21</v>
      </c>
      <c r="D11" s="72"/>
      <c r="E11" s="72"/>
      <c r="F11" s="13"/>
      <c r="G11" s="14" t="s">
        <v>22</v>
      </c>
      <c r="H11" s="15">
        <v>1</v>
      </c>
      <c r="I11" s="16"/>
      <c r="J11" s="17"/>
      <c r="K11" s="18">
        <f>I11*J11</f>
        <v>0</v>
      </c>
      <c r="L11" s="18">
        <f>K11*H11</f>
        <v>0</v>
      </c>
      <c r="M11" s="18">
        <f>I11+K11</f>
        <v>0</v>
      </c>
      <c r="N11" s="18">
        <f>H11*I11</f>
        <v>0</v>
      </c>
      <c r="O11" s="19">
        <f>M11*H11</f>
        <v>0</v>
      </c>
    </row>
    <row r="12" spans="1:15" ht="27.75" customHeight="1" x14ac:dyDescent="0.3">
      <c r="A12" s="79" t="s">
        <v>23</v>
      </c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20"/>
      <c r="M12" s="77">
        <f>SUM(N11)</f>
        <v>0</v>
      </c>
      <c r="N12" s="77"/>
      <c r="O12" s="78"/>
    </row>
    <row r="13" spans="1:15" ht="27.75" customHeight="1" x14ac:dyDescent="0.3">
      <c r="A13" s="82" t="s">
        <v>24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21"/>
      <c r="M13" s="86">
        <f>SUM(L11)</f>
        <v>0</v>
      </c>
      <c r="N13" s="86"/>
      <c r="O13" s="87"/>
    </row>
    <row r="14" spans="1:15" ht="6" customHeight="1" x14ac:dyDescent="0.3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</row>
    <row r="15" spans="1:15" s="2" customFormat="1" ht="69" customHeight="1" x14ac:dyDescent="0.3">
      <c r="A15" s="58" t="s">
        <v>25</v>
      </c>
      <c r="B15" s="59"/>
      <c r="C15" s="60"/>
      <c r="D15" s="60"/>
      <c r="E15" s="60"/>
      <c r="F15" s="55"/>
      <c r="G15" s="56"/>
      <c r="H15" s="56"/>
      <c r="I15" s="57"/>
      <c r="J15" s="76" t="s">
        <v>26</v>
      </c>
      <c r="K15" s="59"/>
      <c r="L15" s="22"/>
      <c r="M15" s="73">
        <f>M12</f>
        <v>0</v>
      </c>
      <c r="N15" s="74"/>
      <c r="O15" s="75"/>
    </row>
    <row r="16" spans="1:15" ht="6" customHeight="1" x14ac:dyDescent="0.3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6" customHeight="1" x14ac:dyDescent="0.3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ht="15" customHeight="1" x14ac:dyDescent="0.3">
      <c r="A18" s="61" t="s">
        <v>27</v>
      </c>
      <c r="B18" s="62"/>
      <c r="C18" s="63"/>
      <c r="D18" s="63"/>
      <c r="E18" s="63"/>
      <c r="F18" s="63"/>
      <c r="G18" s="63"/>
      <c r="H18" s="63"/>
      <c r="I18" s="63"/>
      <c r="J18" s="49" t="s">
        <v>28</v>
      </c>
      <c r="K18" s="49"/>
      <c r="L18" s="49"/>
      <c r="M18" s="49"/>
      <c r="N18" s="49"/>
      <c r="O18" s="50"/>
    </row>
    <row r="19" spans="1:15" ht="15" customHeight="1" x14ac:dyDescent="0.3">
      <c r="A19" s="64"/>
      <c r="B19" s="65"/>
      <c r="C19" s="66"/>
      <c r="D19" s="66"/>
      <c r="E19" s="66"/>
      <c r="F19" s="66"/>
      <c r="G19" s="66"/>
      <c r="H19" s="66"/>
      <c r="I19" s="66"/>
      <c r="J19" s="51"/>
      <c r="K19" s="51"/>
      <c r="L19" s="51"/>
      <c r="M19" s="51"/>
      <c r="N19" s="51"/>
      <c r="O19" s="52"/>
    </row>
    <row r="20" spans="1:15" ht="15" customHeight="1" x14ac:dyDescent="0.3">
      <c r="A20" s="64"/>
      <c r="B20" s="65"/>
      <c r="C20" s="66"/>
      <c r="D20" s="66"/>
      <c r="E20" s="66"/>
      <c r="F20" s="66"/>
      <c r="G20" s="66"/>
      <c r="H20" s="66"/>
      <c r="I20" s="66"/>
      <c r="J20" s="51"/>
      <c r="K20" s="51"/>
      <c r="L20" s="51"/>
      <c r="M20" s="51"/>
      <c r="N20" s="51"/>
      <c r="O20" s="52"/>
    </row>
    <row r="21" spans="1:15" ht="15" customHeight="1" x14ac:dyDescent="0.3">
      <c r="A21" s="64"/>
      <c r="B21" s="65"/>
      <c r="C21" s="66"/>
      <c r="D21" s="66"/>
      <c r="E21" s="66"/>
      <c r="F21" s="66"/>
      <c r="G21" s="66"/>
      <c r="H21" s="66"/>
      <c r="I21" s="66"/>
      <c r="J21" s="51"/>
      <c r="K21" s="51"/>
      <c r="L21" s="51"/>
      <c r="M21" s="51"/>
      <c r="N21" s="51"/>
      <c r="O21" s="52"/>
    </row>
    <row r="22" spans="1:15" ht="15" customHeight="1" x14ac:dyDescent="0.3">
      <c r="A22" s="67"/>
      <c r="B22" s="68"/>
      <c r="C22" s="69"/>
      <c r="D22" s="69"/>
      <c r="E22" s="69"/>
      <c r="F22" s="69"/>
      <c r="G22" s="69"/>
      <c r="H22" s="69"/>
      <c r="I22" s="69"/>
      <c r="J22" s="53"/>
      <c r="K22" s="53"/>
      <c r="L22" s="53"/>
      <c r="M22" s="53"/>
      <c r="N22" s="53"/>
      <c r="O22" s="54"/>
    </row>
  </sheetData>
  <sheetProtection algorithmName="SHA-512" hashValue="OR3dGXlIyXaR/AihW3G8BhGUk3V12MX2OW75mVB2G5WqAFD4KuqxRccNO6Yae1A6yA9o213EB2y8mwfcCno8RA==" saltValue="HvvffWob/ShWRmZj8pmM+A==" spinCount="100000" sheet="1" objects="1" scenarios="1"/>
  <mergeCells count="31">
    <mergeCell ref="A11:B11"/>
    <mergeCell ref="C11:E11"/>
    <mergeCell ref="M15:O15"/>
    <mergeCell ref="J15:K15"/>
    <mergeCell ref="M12:O12"/>
    <mergeCell ref="A12:K12"/>
    <mergeCell ref="A13:K13"/>
    <mergeCell ref="A14:O14"/>
    <mergeCell ref="M13:O13"/>
    <mergeCell ref="A16:O16"/>
    <mergeCell ref="J18:O22"/>
    <mergeCell ref="F15:I15"/>
    <mergeCell ref="A15:E15"/>
    <mergeCell ref="A18:I22"/>
    <mergeCell ref="A17:O17"/>
    <mergeCell ref="C10:E10"/>
    <mergeCell ref="A8:C8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A10:B10"/>
  </mergeCells>
  <dataValidations count="1">
    <dataValidation type="decimal" allowBlank="1" showInputMessage="1" showErrorMessage="1" errorTitle="ALERTA" error="EN ESTA CELDA SOLO ES PERMITIDO DÍGITOS NUMÉRICOS" sqref="J1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940483-E35A-43C8-B93C-5DDF94EB5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2024-06-27T16:37:57Z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26556600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