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322 ADQUISICIÓN E INSTALACIÓN DE BOMBAS DE SUMINISTRO DE AGUA POTABLE\Editables\"/>
    </mc:Choice>
  </mc:AlternateContent>
  <bookViews>
    <workbookView xWindow="0" yWindow="0" windowWidth="24000" windowHeight="8685"/>
  </bookViews>
  <sheets>
    <sheet name="Landscape" sheetId="5" r:id="rId1"/>
  </sheets>
  <definedNames>
    <definedName name="_xlnm.Print_Area" localSheetId="0">Landscape!$A$1:$N$25</definedName>
    <definedName name="_xlnm.Print_Titles" localSheetId="0">Landscape!$1:$10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5" l="1"/>
  <c r="J11" i="5"/>
  <c r="L11" i="5" l="1"/>
  <c r="N11" i="5" s="1"/>
  <c r="K11" i="5"/>
  <c r="M12" i="5"/>
  <c r="L14" i="5" s="1"/>
  <c r="K12" i="5" l="1"/>
  <c r="L15" i="5" s="1"/>
  <c r="L17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<sst xmlns="http://schemas.openxmlformats.org/spreadsheetml/2006/main" count="27" uniqueCount="27">
  <si>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</si>
  <si>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</si>
  <si>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ADQUISICIÓN E INSTALACIÓN DE BOMBAS DE SUMINISTRO DE AGUA POTABLE Y VARIADORES DE FRECUENCIA PARA EL EDIFICIO DE LA SUPREMA CORTE DE JUSTICIA</t>
  </si>
  <si>
    <t>No. Expediente:</t>
  </si>
  <si>
    <t>CSM-2022-322</t>
  </si>
  <si>
    <t>Nombre del Oferente:</t>
  </si>
  <si>
    <t>RNC/Cédula:</t>
  </si>
  <si>
    <t>Fecha:</t>
  </si>
  <si>
    <t>RPE:</t>
  </si>
  <si>
    <t>Lote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</si>
  <si>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</si>
  <si>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</si>
  <si>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</si>
  <si>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</si>
  <si>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</si>
  <si>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</si>
  <si>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</si>
  <si>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</si>
  <si>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</si>
  <si>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ADQUISICIÓN E INSTALACIÓN DE BOMBAS DE SUMINISTRO DE AGUA POTABLE Y VARIADORES DE FRECUENCIA:
</t>
    </r>
    <r>
      <rPr>
        <sz val="11"/>
        <color rgb="FF000000"/>
        <rFont val="Calibri Light"/>
      </rPr>
      <t xml:space="preserve">Comprende:
*. Suministro e instalación de cuatro (4) Electrobomba centrifuga con capacidad de bomba 140GPM, 175TDH, 75PSI en hierro fundido completa tipo mono bloque 5Alk1-15HP-T.E.F.C diámetro succión de 2” y descarga 1- 1/2" de las bombas acoplada a un motor eléctrico 15HP, 3 FASES, 208-230/460V,3500 RPM,60HZ.T.E.F.C.
*. Suministro e instalación de dos (2) Panel de presión constante PPC2X15HP con capacidad para 2 electrobombas centrifugas 15HP, 208-230V.
*. Suministro e instalación de cuatro (4) Drives ACS355-03E-24A4-2 ACS355, para controlar las electrobombas.
</t>
    </r>
    <r>
      <rPr>
        <sz val="12"/>
        <color rgb="FF000000"/>
        <rFont val="Calibri Light"/>
      </rPr>
      <t>*</t>
    </r>
    <r>
      <rPr>
        <sz val="11"/>
        <color rgb="FF000000"/>
        <rFont val="Calibri Light"/>
      </rPr>
      <t>. Suministro e instalación de Luz piloto de encendido automático, encendido manual y falla para cada bomba y sistema de alternado manual por tiempo de uso, falla y operación manual.
*. Suministro e instalación de apagado automático de las electrobombas por fuga de agua en un tiempo determinado y el mismo sea restablecido por un reset.
*. Suministro e instalación de una luz centella.
* Suministro e instalación de 2 Breakers principal de 90AMP, 3 polo GD3080.
* Suministro e instalación de cuatro (4) breakers de protección.
* Suministro e instalación de cuatro (4) Guarda motor local PKZMO-25, 25AMP, 3Polos.
*Suministro e instalación de cuatro (4) Drives ACS355-03E-24A4-2 ACS355
* Suministro e instalación de cuatro (4) Opmp-01 remote panel kit for ACS310.
*Suministro e instalación de cuatro (4) Hand-off-auto selector switch.
* Suministro e instalación de dos (2) Metalic enclosure -1000x800x300.
* Suministro e instalación de cuatro (4) sp2-480d surge supresor.
* Servicio de instalación y puesta en marcha de sistema de presión.
* Suministro e instalación de accesorios para fijar electrobombas, paneles y variadores de frecuencia tales como: tarugo, tornillo, tuercas y arandelas.
*Un (1) año de garantía mínima en piezas y servicios.
* Trabajo a todo costo (incluyen supervisión, desinstalación e instalación de electrobombas, variadores de frecuencia, paneles (enclosure) e instalaciones eléctricas generadas en este trabajo; así como el bote de la basura generada en dicho trabajo.</t>
    </r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</si>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</sst>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b/>
      <sz val="11"/>
      <color rgb="FF000000"/>
      <name val="Calibri Light"/>
    </font>
    <font>
      <sz val="12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164" fontId="5" fillId="4" borderId="1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 applyProtection="1">
      <alignment horizontal="center" vertical="center"/>
      <protection locked="0"/>
    </xf>
    <xf numFmtId="164" fontId="5" fillId="2" borderId="37" xfId="0" applyNumberFormat="1" applyFont="1" applyFill="1" applyBorder="1" applyAlignment="1" applyProtection="1">
      <alignment horizontal="center" vertical="center"/>
      <protection locked="0"/>
    </xf>
    <xf numFmtId="9" fontId="5" fillId="2" borderId="38" xfId="0" applyNumberFormat="1" applyFont="1" applyFill="1" applyBorder="1" applyAlignment="1" applyProtection="1">
      <alignment horizontal="center" vertical="center"/>
      <protection locked="0"/>
    </xf>
    <xf numFmtId="9" fontId="5" fillId="2" borderId="39" xfId="0" applyNumberFormat="1" applyFont="1" applyFill="1" applyBorder="1" applyAlignment="1" applyProtection="1">
      <alignment horizontal="center" vertical="center"/>
      <protection locked="0"/>
    </xf>
    <xf numFmtId="164" fontId="5" fillId="4" borderId="40" xfId="0" applyNumberFormat="1" applyFont="1" applyFill="1" applyBorder="1" applyAlignment="1">
      <alignment horizontal="center" vertical="center"/>
    </xf>
    <xf numFmtId="164" fontId="5" fillId="4" borderId="41" xfId="0" applyNumberFormat="1" applyFont="1" applyFill="1" applyBorder="1" applyAlignment="1">
      <alignment horizontal="center" vertical="center"/>
    </xf>
    <xf numFmtId="164" fontId="5" fillId="4" borderId="42" xfId="0" applyNumberFormat="1" applyFont="1" applyFill="1" applyBorder="1" applyAlignment="1">
      <alignment horizontal="center" vertical="center"/>
    </xf>
    <xf numFmtId="164" fontId="5" fillId="4" borderId="43" xfId="0" applyNumberFormat="1" applyFont="1" applyFill="1" applyBorder="1" applyAlignment="1">
      <alignment horizontal="center" vertical="center"/>
    </xf>
    <xf numFmtId="164" fontId="5" fillId="4" borderId="44" xfId="0" applyNumberFormat="1" applyFont="1" applyFill="1" applyBorder="1" applyAlignment="1">
      <alignment horizontal="center" vertical="center"/>
    </xf>
    <xf numFmtId="164" fontId="5" fillId="4" borderId="4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26" xfId="0" applyNumberFormat="1" applyFont="1" applyFill="1" applyBorder="1" applyAlignment="1">
      <alignment horizontal="center" vertical="center"/>
    </xf>
    <xf numFmtId="164" fontId="5" fillId="4" borderId="19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6" fillId="4" borderId="33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4" fillId="4" borderId="34" xfId="0" applyFont="1" applyFill="1" applyBorder="1" applyAlignment="1" applyProtection="1">
      <alignment horizontal="center" vertical="center"/>
      <protection hidden="1"/>
    </xf>
    <xf numFmtId="0" fontId="14" fillId="4" borderId="35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abSelected="1" topLeftCell="A10" zoomScale="90" zoomScaleNormal="90" zoomScaleSheetLayoutView="100" workbookViewId="0">
      <selection activeCell="G25" activeCellId="5" sqref="A1:A1048576 B1:B1048576 C1:C1048576 B11:D12 D1:D1048576 G1:G104857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85.14062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8.95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21" t="s">
        <v>1</v>
      </c>
      <c r="B5" s="22"/>
      <c r="C5" s="81" t="s">
        <v>2</v>
      </c>
      <c r="D5" s="81"/>
      <c r="E5" s="81"/>
      <c r="F5" s="81"/>
      <c r="G5" s="81"/>
      <c r="H5" s="81"/>
      <c r="I5" s="22" t="s">
        <v>3</v>
      </c>
      <c r="J5" s="22"/>
      <c r="K5" s="9"/>
      <c r="L5" s="84" t="s">
        <v>4</v>
      </c>
      <c r="M5" s="84"/>
      <c r="N5" s="85"/>
    </row>
    <row r="6" spans="1:14" ht="30" customHeight="1" x14ac:dyDescent="0.25">
      <c r="A6" s="91" t="s">
        <v>5</v>
      </c>
      <c r="B6" s="90"/>
      <c r="C6" s="82"/>
      <c r="D6" s="82"/>
      <c r="E6" s="82"/>
      <c r="F6" s="82"/>
      <c r="G6" s="82"/>
      <c r="H6" s="82"/>
      <c r="I6" s="90" t="s">
        <v>6</v>
      </c>
      <c r="J6" s="90"/>
      <c r="K6" s="8"/>
      <c r="L6" s="86"/>
      <c r="M6" s="86"/>
      <c r="N6" s="87"/>
    </row>
    <row r="7" spans="1:14" ht="30" customHeight="1" thickBot="1" x14ac:dyDescent="0.3">
      <c r="A7" s="19" t="s">
        <v>7</v>
      </c>
      <c r="B7" s="20"/>
      <c r="C7" s="83"/>
      <c r="D7" s="83"/>
      <c r="E7" s="83"/>
      <c r="F7" s="83"/>
      <c r="G7" s="83"/>
      <c r="H7" s="83"/>
      <c r="I7" s="20" t="s">
        <v>8</v>
      </c>
      <c r="J7" s="20"/>
      <c r="K7" s="10"/>
      <c r="L7" s="88"/>
      <c r="M7" s="88"/>
      <c r="N7" s="89"/>
    </row>
    <row r="8" spans="1:14" ht="6" customHeight="1" thickBot="1" x14ac:dyDescent="0.3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</row>
    <row r="9" spans="1:14" ht="30" x14ac:dyDescent="0.25">
      <c r="A9" s="12" t="s">
        <v>9</v>
      </c>
      <c r="B9" s="18" t="s">
        <v>10</v>
      </c>
      <c r="C9" s="18"/>
      <c r="D9" s="18"/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/>
      <c r="L9" s="13" t="s">
        <v>17</v>
      </c>
      <c r="M9" s="13"/>
      <c r="N9" s="14" t="s">
        <v>18</v>
      </c>
    </row>
    <row r="10" spans="1:14" ht="6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258" customHeight="1" x14ac:dyDescent="0.25">
      <c r="A11" s="76">
        <v>1</v>
      </c>
      <c r="B11" s="70" t="s">
        <v>19</v>
      </c>
      <c r="C11" s="71"/>
      <c r="D11" s="72"/>
      <c r="E11" s="78"/>
      <c r="F11" s="23" t="s">
        <v>20</v>
      </c>
      <c r="G11" s="25">
        <v>1</v>
      </c>
      <c r="H11" s="27"/>
      <c r="I11" s="29">
        <v>0.18</v>
      </c>
      <c r="J11" s="31">
        <f>H11*I11</f>
        <v>0</v>
      </c>
      <c r="K11" s="3">
        <f t="shared" ref="K11" si="0">G11*J11</f>
        <v>0</v>
      </c>
      <c r="L11" s="33">
        <f t="shared" ref="L11" si="1">H11+J11</f>
        <v>0</v>
      </c>
      <c r="M11" s="3">
        <f t="shared" ref="M11" si="2">G11*H11</f>
        <v>0</v>
      </c>
      <c r="N11" s="35">
        <f t="shared" ref="N11" si="3">G11*L11</f>
        <v>0</v>
      </c>
    </row>
    <row r="12" spans="1:14" ht="223.5" customHeight="1" x14ac:dyDescent="0.25">
      <c r="A12" s="77"/>
      <c r="B12" s="73"/>
      <c r="C12" s="74"/>
      <c r="D12" s="75"/>
      <c r="E12" s="79"/>
      <c r="F12" s="24"/>
      <c r="G12" s="26"/>
      <c r="H12" s="28"/>
      <c r="I12" s="30"/>
      <c r="J12" s="32"/>
      <c r="K12" s="3">
        <f t="shared" ref="K12" si="4">G12*J12</f>
        <v>0</v>
      </c>
      <c r="L12" s="34"/>
      <c r="M12" s="3">
        <f t="shared" ref="M12" si="5">G12*H12</f>
        <v>0</v>
      </c>
      <c r="N12" s="36"/>
    </row>
    <row r="13" spans="1:14" ht="6" customHeight="1" thickBot="1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ht="27.75" customHeight="1" x14ac:dyDescent="0.25">
      <c r="A14" s="59" t="s">
        <v>21</v>
      </c>
      <c r="B14" s="60"/>
      <c r="C14" s="60"/>
      <c r="D14" s="60"/>
      <c r="E14" s="60"/>
      <c r="F14" s="60"/>
      <c r="G14" s="60"/>
      <c r="H14" s="60"/>
      <c r="I14" s="60"/>
      <c r="J14" s="61"/>
      <c r="K14" s="4"/>
      <c r="L14" s="56">
        <f>SUM(M11:M12)</f>
        <v>0</v>
      </c>
      <c r="M14" s="57"/>
      <c r="N14" s="58"/>
    </row>
    <row r="15" spans="1:14" ht="27.75" customHeight="1" x14ac:dyDescent="0.25">
      <c r="A15" s="62" t="s">
        <v>22</v>
      </c>
      <c r="B15" s="63"/>
      <c r="C15" s="63"/>
      <c r="D15" s="63"/>
      <c r="E15" s="63"/>
      <c r="F15" s="63"/>
      <c r="G15" s="63"/>
      <c r="H15" s="63"/>
      <c r="I15" s="63"/>
      <c r="J15" s="64"/>
      <c r="K15" s="5"/>
      <c r="L15" s="53">
        <f>SUM(K11:K12)</f>
        <v>0</v>
      </c>
      <c r="M15" s="54"/>
      <c r="N15" s="55"/>
    </row>
    <row r="16" spans="1:14" ht="6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4" s="2" customFormat="1" ht="69" customHeight="1" x14ac:dyDescent="0.2">
      <c r="A17" s="45" t="s">
        <v>23</v>
      </c>
      <c r="B17" s="46"/>
      <c r="C17" s="46"/>
      <c r="D17" s="46"/>
      <c r="E17" s="44"/>
      <c r="F17" s="44"/>
      <c r="G17" s="44"/>
      <c r="H17" s="44"/>
      <c r="I17" s="16" t="s">
        <v>24</v>
      </c>
      <c r="J17" s="17"/>
      <c r="K17" s="11"/>
      <c r="L17" s="67">
        <f>L14+L15</f>
        <v>0</v>
      </c>
      <c r="M17" s="68"/>
      <c r="N17" s="69"/>
    </row>
    <row r="18" spans="1:14" ht="6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6" customHeight="1" thickBo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 x14ac:dyDescent="0.25">
      <c r="A20" s="47" t="s">
        <v>25</v>
      </c>
      <c r="B20" s="48"/>
      <c r="C20" s="48"/>
      <c r="D20" s="48"/>
      <c r="E20" s="48"/>
      <c r="F20" s="48"/>
      <c r="G20" s="48"/>
      <c r="H20" s="48"/>
      <c r="I20" s="37" t="s">
        <v>26</v>
      </c>
      <c r="J20" s="37"/>
      <c r="K20" s="37"/>
      <c r="L20" s="37"/>
      <c r="M20" s="37"/>
      <c r="N20" s="38"/>
    </row>
    <row r="21" spans="1:14" ht="15" customHeight="1" x14ac:dyDescent="0.25">
      <c r="A21" s="49"/>
      <c r="B21" s="50"/>
      <c r="C21" s="50"/>
      <c r="D21" s="50"/>
      <c r="E21" s="50"/>
      <c r="F21" s="50"/>
      <c r="G21" s="50"/>
      <c r="H21" s="50"/>
      <c r="I21" s="39"/>
      <c r="J21" s="39"/>
      <c r="K21" s="39"/>
      <c r="L21" s="39"/>
      <c r="M21" s="39"/>
      <c r="N21" s="40"/>
    </row>
    <row r="22" spans="1:14" ht="15" customHeight="1" x14ac:dyDescent="0.25">
      <c r="A22" s="49"/>
      <c r="B22" s="50"/>
      <c r="C22" s="50"/>
      <c r="D22" s="50"/>
      <c r="E22" s="50"/>
      <c r="F22" s="50"/>
      <c r="G22" s="50"/>
      <c r="H22" s="50"/>
      <c r="I22" s="39"/>
      <c r="J22" s="39"/>
      <c r="K22" s="39"/>
      <c r="L22" s="39"/>
      <c r="M22" s="39"/>
      <c r="N22" s="40"/>
    </row>
    <row r="23" spans="1:14" ht="15" customHeight="1" x14ac:dyDescent="0.25">
      <c r="A23" s="49"/>
      <c r="B23" s="50"/>
      <c r="C23" s="50"/>
      <c r="D23" s="50"/>
      <c r="E23" s="50"/>
      <c r="F23" s="50"/>
      <c r="G23" s="50"/>
      <c r="H23" s="50"/>
      <c r="I23" s="39"/>
      <c r="J23" s="39"/>
      <c r="K23" s="39"/>
      <c r="L23" s="39"/>
      <c r="M23" s="39"/>
      <c r="N23" s="40"/>
    </row>
    <row r="24" spans="1:14" ht="15" customHeight="1" thickBot="1" x14ac:dyDescent="0.3">
      <c r="A24" s="51"/>
      <c r="B24" s="52"/>
      <c r="C24" s="52"/>
      <c r="D24" s="52"/>
      <c r="E24" s="52"/>
      <c r="F24" s="52"/>
      <c r="G24" s="52"/>
      <c r="H24" s="52"/>
      <c r="I24" s="41"/>
      <c r="J24" s="41"/>
      <c r="K24" s="41"/>
      <c r="L24" s="41"/>
      <c r="M24" s="41"/>
      <c r="N24" s="42"/>
    </row>
  </sheetData>
  <sheetProtection password="CC0D" sheet="1" objects="1" scenarios="1"/>
  <mergeCells count="39"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I20:N24"/>
    <mergeCell ref="A10:N10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9:N19"/>
    <mergeCell ref="L17:N17"/>
    <mergeCell ref="B11:D12"/>
    <mergeCell ref="A11:A12"/>
    <mergeCell ref="E11:E12"/>
    <mergeCell ref="A18:N18"/>
    <mergeCell ref="I17:J17"/>
    <mergeCell ref="B9:D9"/>
    <mergeCell ref="A7:B7"/>
    <mergeCell ref="A5:B5"/>
    <mergeCell ref="F11:F12"/>
    <mergeCell ref="G11:G12"/>
    <mergeCell ref="H11:H12"/>
    <mergeCell ref="I11:I12"/>
    <mergeCell ref="J11:J12"/>
    <mergeCell ref="L11:L12"/>
    <mergeCell ref="N11:N12"/>
  </mergeCells>
  <dataValidations count="1">
    <dataValidation type="decimal" allowBlank="1" showInputMessage="1" showErrorMessage="1" errorTitle="ALERTA" error="EN ESTA CELDA SOLO ES PERMITIDO DÍGITOS NUMÉRICOS" sqref="H11 I11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05BD8CD5-2751-46D0-AD17-2908261E93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2022-12-08T21:24:28Z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