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esmart\Desktop\PARA PUBLICAR\CP-CPJ-BS-26-2022 - ADQ. materiales de oficina\"/>
    </mc:Choice>
  </mc:AlternateContent>
  <xr:revisionPtr revIDLastSave="0" documentId="13_ncr:1_{3E55E6EA-1D28-42CE-A2F8-68F1CE881B92}" xr6:coauthVersionLast="47" xr6:coauthVersionMax="47" xr10:uidLastSave="{00000000-0000-0000-0000-000000000000}"/>
  <bookViews>
    <workbookView xWindow="-120" yWindow="-120" windowWidth="24240" windowHeight="13140" xr2:uid="{F7368109-9D65-4A55-B4E5-761C770E6840}"/>
  </bookViews>
  <sheets>
    <sheet name="CP-CPJ-BS-22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" l="1"/>
  <c r="K22" i="1"/>
  <c r="K20" i="1"/>
  <c r="N23" i="1"/>
  <c r="K23" i="1"/>
  <c r="N21" i="1"/>
  <c r="K21" i="1"/>
  <c r="N20" i="1"/>
  <c r="M20" i="1"/>
  <c r="O20" i="1" s="1"/>
  <c r="L20" i="1"/>
  <c r="K19" i="1"/>
  <c r="L19" i="1"/>
  <c r="M19" i="1"/>
  <c r="O19" i="1"/>
  <c r="N19" i="1"/>
  <c r="K15" i="1"/>
  <c r="L15" i="1"/>
  <c r="M15" i="1"/>
  <c r="N15" i="1"/>
  <c r="O15" i="1"/>
  <c r="K16" i="1"/>
  <c r="L16" i="1"/>
  <c r="M16" i="1"/>
  <c r="N16" i="1"/>
  <c r="O16" i="1"/>
  <c r="K17" i="1"/>
  <c r="L17" i="1"/>
  <c r="M17" i="1"/>
  <c r="N17" i="1"/>
  <c r="O17" i="1"/>
  <c r="K18" i="1"/>
  <c r="L18" i="1"/>
  <c r="M18" i="1"/>
  <c r="N18" i="1"/>
  <c r="O18" i="1"/>
  <c r="K14" i="1"/>
  <c r="L14" i="1"/>
  <c r="M14" i="1"/>
  <c r="N14" i="1"/>
  <c r="O14" i="1"/>
  <c r="K13" i="1"/>
  <c r="L13" i="1"/>
  <c r="M13" i="1"/>
  <c r="N13" i="1"/>
  <c r="O13" i="1"/>
  <c r="N12" i="1"/>
  <c r="M24" i="1" s="1"/>
  <c r="K12" i="1"/>
  <c r="M12" i="1" s="1"/>
  <c r="M22" i="1" l="1"/>
  <c r="O22" i="1" s="1"/>
  <c r="L22" i="1"/>
  <c r="M21" i="1"/>
  <c r="O21" i="1" s="1"/>
  <c r="L21" i="1"/>
  <c r="M23" i="1"/>
  <c r="O23" i="1" s="1"/>
  <c r="L23" i="1"/>
  <c r="O12" i="1"/>
  <c r="L12" i="1"/>
  <c r="M25" i="1" s="1"/>
  <c r="M27" i="1" s="1"/>
</calcChain>
</file>

<file path=xl/sharedStrings.xml><?xml version="1.0" encoding="utf-8"?>
<sst xmlns="http://schemas.openxmlformats.org/spreadsheetml/2006/main" count="51" uniqueCount="41">
  <si>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</si>
  <si>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</si>
  <si>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</si>
  <si>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</si>
  <si>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</si>
  <si>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</si>
  <si>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</si>
  <si>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</si>
  <si>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</si>
  <si>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</si>
  <si>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</si>
  <si>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</si>
  <si>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</si>
  <si>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</si>
  <si>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</si>
  <si>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</si>
  <si>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</si>
  <si>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</si>
  <si>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</si>
  <si>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 xml:space="preserve">             Comité de Compras y Licitaciones</t>
  </si>
  <si>
    <t>Precio Unitario S/Itbis</t>
  </si>
  <si>
    <t>OFERTA ECONÓMICA</t>
  </si>
  <si>
    <t>Marca</t>
  </si>
  <si>
    <t>LOTE I - SUMINISTRO DE EXTRACTORES Y ACCESORIOS GENERALES PARA LA INSTALACIÓN EN LOS BAÑOS PÚBLICOS</t>
  </si>
  <si>
    <t>ADQUISICIÓN DE ARTICULOS DE OFICINA GASTABLES PARA USO A NIVEL NACIONAL</t>
  </si>
  <si>
    <t>CP-CPJ-BS-26-2022</t>
  </si>
  <si>
    <t>Unidad de medida</t>
  </si>
  <si>
    <t>CAJAS</t>
  </si>
  <si>
    <t>UNDS</t>
  </si>
  <si>
    <r>
      <t xml:space="preserve">CAJA CON GANCHOS PARA FOLDERS DE 8CM, 50 PIEZAS (BROCHES) 
</t>
    </r>
    <r>
      <rPr>
        <sz val="9"/>
        <color theme="1"/>
        <rFont val="Times New Roman"/>
        <family val="1"/>
      </rPr>
      <t>(V</t>
    </r>
    <r>
      <rPr>
        <b/>
        <sz val="9"/>
        <color theme="1"/>
        <rFont val="Times New Roman"/>
        <family val="1"/>
      </rPr>
      <t>er más detalles en las especificaciones técnicas).</t>
    </r>
  </si>
  <si>
    <r>
      <t xml:space="preserve">LAPICES DE CARBON, HB2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</si>
  <si>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LIBROS RECORD DE 500 PÁGINAS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</si>
  <si>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>LIBROS RECORD DE 300 PÁGINAS
(</t>
    </r>
    <r>
      <rPr>
        <b/>
        <sz val="8"/>
        <color theme="1"/>
        <rFont val="Times New Roman"/>
        <family val="1"/>
      </rPr>
      <t>Ver más detalles en las especificaciones técnicas).</t>
    </r>
  </si>
  <si>
    <r>
      <t xml:space="preserve">GRAPADORA METALICA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</si>
  <si>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GRAPADORA METALICA DE TIRA COMPLETA DE ESCRITORIO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</si>
  <si>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FOLDERS MANILA COLOR MAMEY 8 1/2 X 11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</si>
  <si>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FOLDERS MANILA COLOR ROJO 8 1/2 X 11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</si>
  <si>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FOLDERS 8 ½ X 11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</si>
  <si>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CARPETAS DE 3 PULGADAS DE TRES AROS, NEGRA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</si>
  <si>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CARPETAS DE 2 PULGADAS DE TRES AROS, NEGRA
</t>
    </r>
    <r>
      <rPr>
        <b/>
        <sz val="8"/>
        <color theme="1"/>
        <rFont val="Times New Roman"/>
        <family val="1"/>
      </rPr>
      <t>(Ver más detalles en las especificaciones técnicas).</t>
    </r>
  </si>
  <si>
    <r>
      <t xml:space="preserve">CAJAS DE GRAPAS DE ½ PULGADAS, TAMAÑO 23/13 MILIMETROS, CAJA
DE 1,000 UNIDADES.
</t>
    </r>
    <r>
      <rPr>
        <b/>
        <sz val="8"/>
        <color theme="1"/>
        <rFont val="Times New Roman"/>
        <family val="1"/>
      </rPr>
      <t>(Ver más detalles en las especificaciones técnicas).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</si>
</sst>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.000_);_(* \(#,##0.000\);_(* &quot;-&quot;?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3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9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9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vertical="center"/>
      <protection locked="0"/>
    </xf>
    <xf numFmtId="9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8" fillId="3" borderId="29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203789</xdr:colOff>
      <xdr:row>0</xdr:row>
      <xdr:rowOff>104775</xdr:rowOff>
    </xdr:from>
    <xdr:to>
      <xdr:col>1</xdr:col>
      <xdr:colOff>666749</xdr:colOff>
      <xdr:row>2</xdr:row>
      <xdr:rowOff>76200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5C45309B-2378-4620-B678-12C31052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89" y="104775"/>
          <a:ext cx="87253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1227A-0B2B-455F-B2AB-151E95F6CD2A}">
  <dimension ref="A1:S32"/>
  <sheetViews>
    <sheetView showZeros="0" tabSelected="1" topLeftCell="A7" zoomScaleNormal="100" workbookViewId="0">
      <selection activeCell="M16" sqref="M16"/>
    </sheetView>
  </sheetViews>
  <sheetFormatPr baseColWidth="10" defaultColWidth="11.42578125" defaultRowHeight="15.75" x14ac:dyDescent="0.25"/>
  <cols>
    <col min="1" max="1" width="6.140625" style="1" customWidth="1"/>
    <col min="2" max="2" width="12.28515625" style="1" customWidth="1"/>
    <col min="3" max="3" width="19.85546875" style="1" customWidth="1"/>
    <col min="4" max="4" width="22" style="1" customWidth="1"/>
    <col min="5" max="5" width="20.28515625" style="1" customWidth="1"/>
    <col min="6" max="6" width="17.42578125" style="1" customWidth="1"/>
    <col min="7" max="7" width="9.5703125" style="1" customWidth="1"/>
    <col min="8" max="8" width="10.85546875" style="1" customWidth="1"/>
    <col min="9" max="9" width="17.42578125" style="1" customWidth="1"/>
    <col min="10" max="10" width="9.5703125" style="6" customWidth="1"/>
    <col min="11" max="11" width="19.85546875" style="1" customWidth="1"/>
    <col min="12" max="12" width="17.42578125" style="1" hidden="1" customWidth="1"/>
    <col min="13" max="13" width="18.140625" style="1" customWidth="1"/>
    <col min="14" max="14" width="20.5703125" style="1" hidden="1" customWidth="1"/>
    <col min="15" max="15" width="20.85546875" style="1" customWidth="1"/>
    <col min="16" max="16384" width="11.42578125" style="1"/>
  </cols>
  <sheetData>
    <row r="1" spans="1:19" x14ac:dyDescent="0.25">
      <c r="A1" s="20"/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</row>
    <row r="2" spans="1:19" ht="45" customHeight="1" x14ac:dyDescent="0.25">
      <c r="A2" s="20"/>
      <c r="B2" s="22" t="s">
        <v>19</v>
      </c>
      <c r="C2" s="23"/>
      <c r="D2" s="24"/>
      <c r="E2" s="24"/>
      <c r="F2" s="24"/>
      <c r="G2" s="24"/>
      <c r="H2" s="24"/>
      <c r="I2" s="24"/>
      <c r="J2" s="25"/>
      <c r="K2" s="24"/>
      <c r="L2" s="24"/>
      <c r="M2" s="24"/>
      <c r="N2" s="24"/>
      <c r="O2" s="24"/>
    </row>
    <row r="3" spans="1:19" ht="21.75" customHeight="1" x14ac:dyDescent="0.25">
      <c r="A3" s="94" t="s">
        <v>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9" ht="7.5" customHeight="1" thickBo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9" ht="33.75" customHeight="1" x14ac:dyDescent="0.25">
      <c r="A5" s="95" t="s">
        <v>0</v>
      </c>
      <c r="B5" s="96"/>
      <c r="C5" s="97" t="s">
        <v>24</v>
      </c>
      <c r="D5" s="98"/>
      <c r="E5" s="98"/>
      <c r="F5" s="98"/>
      <c r="G5" s="98"/>
      <c r="H5" s="98"/>
      <c r="I5" s="99"/>
      <c r="J5" s="96" t="s">
        <v>1</v>
      </c>
      <c r="K5" s="96"/>
      <c r="L5" s="26"/>
      <c r="M5" s="100" t="s">
        <v>25</v>
      </c>
      <c r="N5" s="101"/>
      <c r="O5" s="102"/>
    </row>
    <row r="6" spans="1:19" ht="30" customHeight="1" x14ac:dyDescent="0.25">
      <c r="A6" s="104" t="s">
        <v>2</v>
      </c>
      <c r="B6" s="105"/>
      <c r="C6" s="106"/>
      <c r="D6" s="106"/>
      <c r="E6" s="106"/>
      <c r="F6" s="106"/>
      <c r="G6" s="106"/>
      <c r="H6" s="106"/>
      <c r="I6" s="106"/>
      <c r="J6" s="116" t="s">
        <v>3</v>
      </c>
      <c r="K6" s="116"/>
      <c r="L6" s="7"/>
      <c r="M6" s="117"/>
      <c r="N6" s="118"/>
      <c r="O6" s="119"/>
    </row>
    <row r="7" spans="1:19" ht="27.75" customHeight="1" thickBot="1" x14ac:dyDescent="0.3">
      <c r="A7" s="110" t="s">
        <v>4</v>
      </c>
      <c r="B7" s="111"/>
      <c r="C7" s="112"/>
      <c r="D7" s="112"/>
      <c r="E7" s="112"/>
      <c r="F7" s="112"/>
      <c r="G7" s="112"/>
      <c r="H7" s="112"/>
      <c r="I7" s="112"/>
      <c r="J7" s="111" t="s">
        <v>5</v>
      </c>
      <c r="K7" s="111"/>
      <c r="L7" s="8"/>
      <c r="M7" s="113"/>
      <c r="N7" s="114"/>
      <c r="O7" s="115"/>
    </row>
    <row r="8" spans="1:19" ht="7.5" customHeight="1" thickBot="1" x14ac:dyDescent="0.3">
      <c r="A8" s="27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9" ht="29.25" customHeight="1" thickBot="1" x14ac:dyDescent="0.3">
      <c r="A9" s="29" t="s">
        <v>6</v>
      </c>
      <c r="B9" s="120" t="s">
        <v>7</v>
      </c>
      <c r="C9" s="121"/>
      <c r="D9" s="121"/>
      <c r="E9" s="122"/>
      <c r="F9" s="31" t="s">
        <v>22</v>
      </c>
      <c r="G9" s="32" t="s">
        <v>8</v>
      </c>
      <c r="H9" s="32" t="s">
        <v>26</v>
      </c>
      <c r="I9" s="32" t="s">
        <v>20</v>
      </c>
      <c r="J9" s="32" t="s">
        <v>9</v>
      </c>
      <c r="K9" s="32" t="s">
        <v>10</v>
      </c>
      <c r="L9" s="32"/>
      <c r="M9" s="32" t="s">
        <v>11</v>
      </c>
      <c r="N9" s="30"/>
      <c r="O9" s="33" t="s">
        <v>12</v>
      </c>
    </row>
    <row r="10" spans="1:19" ht="6" customHeight="1" thickBot="1" x14ac:dyDescent="0.3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</row>
    <row r="11" spans="1:19" ht="18.75" customHeight="1" thickBot="1" x14ac:dyDescent="0.3">
      <c r="A11" s="53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9" s="2" customFormat="1" ht="42" customHeight="1" x14ac:dyDescent="0.25">
      <c r="A12" s="34">
        <v>1</v>
      </c>
      <c r="B12" s="59" t="s">
        <v>40</v>
      </c>
      <c r="C12" s="60"/>
      <c r="D12" s="60"/>
      <c r="E12" s="61"/>
      <c r="F12" s="15"/>
      <c r="G12" s="38">
        <v>120</v>
      </c>
      <c r="H12" s="38" t="s">
        <v>27</v>
      </c>
      <c r="I12" s="9"/>
      <c r="J12" s="10"/>
      <c r="K12" s="41">
        <f>+J12*I12</f>
        <v>0</v>
      </c>
      <c r="L12" s="41">
        <f>+K12*G12</f>
        <v>0</v>
      </c>
      <c r="M12" s="41">
        <f>+K12+I12</f>
        <v>0</v>
      </c>
      <c r="N12" s="42">
        <f>+G12*I12</f>
        <v>0</v>
      </c>
      <c r="O12" s="43">
        <f>+M12*G12</f>
        <v>0</v>
      </c>
      <c r="Q12" s="3"/>
      <c r="R12" s="4"/>
      <c r="S12" s="4"/>
    </row>
    <row r="13" spans="1:19" s="2" customFormat="1" ht="37.5" customHeight="1" x14ac:dyDescent="0.25">
      <c r="A13" s="35">
        <v>2</v>
      </c>
      <c r="B13" s="51" t="s">
        <v>39</v>
      </c>
      <c r="C13" s="51"/>
      <c r="D13" s="51"/>
      <c r="E13" s="51"/>
      <c r="F13" s="16"/>
      <c r="G13" s="39">
        <v>200</v>
      </c>
      <c r="H13" s="39" t="s">
        <v>28</v>
      </c>
      <c r="I13" s="11"/>
      <c r="J13" s="12"/>
      <c r="K13" s="44">
        <f>+J13*I13</f>
        <v>0</v>
      </c>
      <c r="L13" s="44">
        <f>+K13*G13</f>
        <v>0</v>
      </c>
      <c r="M13" s="44">
        <f>+K13+I13</f>
        <v>0</v>
      </c>
      <c r="N13" s="44">
        <f>+G13*I13</f>
        <v>0</v>
      </c>
      <c r="O13" s="45">
        <f>+M13*G13</f>
        <v>0</v>
      </c>
      <c r="P13" s="4"/>
      <c r="Q13" s="3"/>
      <c r="R13" s="4"/>
      <c r="S13" s="4"/>
    </row>
    <row r="14" spans="1:19" s="2" customFormat="1" ht="37.5" customHeight="1" x14ac:dyDescent="0.25">
      <c r="A14" s="35">
        <v>3</v>
      </c>
      <c r="B14" s="51" t="s">
        <v>38</v>
      </c>
      <c r="C14" s="51"/>
      <c r="D14" s="51"/>
      <c r="E14" s="51"/>
      <c r="F14" s="16"/>
      <c r="G14" s="39">
        <v>200</v>
      </c>
      <c r="H14" s="39" t="s">
        <v>28</v>
      </c>
      <c r="I14" s="11"/>
      <c r="J14" s="12"/>
      <c r="K14" s="44">
        <f>+J14*I14</f>
        <v>0</v>
      </c>
      <c r="L14" s="44">
        <f>+K14*G14</f>
        <v>0</v>
      </c>
      <c r="M14" s="44">
        <f>+K14+I14</f>
        <v>0</v>
      </c>
      <c r="N14" s="44">
        <f>+G14*I14</f>
        <v>0</v>
      </c>
      <c r="O14" s="45">
        <f>+M14*G14</f>
        <v>0</v>
      </c>
      <c r="Q14" s="3"/>
      <c r="R14" s="4"/>
      <c r="S14" s="4"/>
    </row>
    <row r="15" spans="1:19" s="2" customFormat="1" ht="37.5" customHeight="1" x14ac:dyDescent="0.25">
      <c r="A15" s="35">
        <v>4</v>
      </c>
      <c r="B15" s="51" t="s">
        <v>37</v>
      </c>
      <c r="C15" s="51"/>
      <c r="D15" s="51"/>
      <c r="E15" s="51"/>
      <c r="F15" s="16"/>
      <c r="G15" s="39">
        <v>300000</v>
      </c>
      <c r="H15" s="39" t="s">
        <v>28</v>
      </c>
      <c r="I15" s="11"/>
      <c r="J15" s="12"/>
      <c r="K15" s="44">
        <f t="shared" ref="K15:K19" si="0">+J15*I15</f>
        <v>0</v>
      </c>
      <c r="L15" s="44">
        <f t="shared" ref="L15:L20" si="1">+K15*G15</f>
        <v>0</v>
      </c>
      <c r="M15" s="44">
        <f t="shared" ref="M15:M20" si="2">+K15+I15</f>
        <v>0</v>
      </c>
      <c r="N15" s="44">
        <f t="shared" ref="N15:N19" si="3">+G15*I15</f>
        <v>0</v>
      </c>
      <c r="O15" s="45">
        <f t="shared" ref="O15:O19" si="4">+M15*G15</f>
        <v>0</v>
      </c>
      <c r="Q15" s="3"/>
      <c r="R15" s="4"/>
      <c r="S15" s="4"/>
    </row>
    <row r="16" spans="1:19" s="2" customFormat="1" ht="37.5" customHeight="1" x14ac:dyDescent="0.25">
      <c r="A16" s="35">
        <v>5</v>
      </c>
      <c r="B16" s="51" t="s">
        <v>36</v>
      </c>
      <c r="C16" s="51"/>
      <c r="D16" s="51"/>
      <c r="E16" s="51"/>
      <c r="F16" s="16"/>
      <c r="G16" s="39">
        <v>25000</v>
      </c>
      <c r="H16" s="39" t="s">
        <v>28</v>
      </c>
      <c r="I16" s="11"/>
      <c r="J16" s="12"/>
      <c r="K16" s="44">
        <f t="shared" si="0"/>
        <v>0</v>
      </c>
      <c r="L16" s="44">
        <f t="shared" si="1"/>
        <v>0</v>
      </c>
      <c r="M16" s="44">
        <f t="shared" si="2"/>
        <v>0</v>
      </c>
      <c r="N16" s="44">
        <f t="shared" si="3"/>
        <v>0</v>
      </c>
      <c r="O16" s="45">
        <f t="shared" si="4"/>
        <v>0</v>
      </c>
      <c r="Q16" s="3"/>
      <c r="R16" s="4"/>
      <c r="S16" s="4"/>
    </row>
    <row r="17" spans="1:19" s="2" customFormat="1" ht="37.5" customHeight="1" x14ac:dyDescent="0.25">
      <c r="A17" s="35">
        <v>6</v>
      </c>
      <c r="B17" s="51" t="s">
        <v>35</v>
      </c>
      <c r="C17" s="51"/>
      <c r="D17" s="51"/>
      <c r="E17" s="51"/>
      <c r="F17" s="16"/>
      <c r="G17" s="39">
        <v>10000</v>
      </c>
      <c r="H17" s="39" t="s">
        <v>28</v>
      </c>
      <c r="I17" s="11"/>
      <c r="J17" s="12"/>
      <c r="K17" s="44">
        <f t="shared" si="0"/>
        <v>0</v>
      </c>
      <c r="L17" s="44">
        <f t="shared" si="1"/>
        <v>0</v>
      </c>
      <c r="M17" s="44">
        <f t="shared" si="2"/>
        <v>0</v>
      </c>
      <c r="N17" s="44">
        <f t="shared" si="3"/>
        <v>0</v>
      </c>
      <c r="O17" s="45">
        <f t="shared" si="4"/>
        <v>0</v>
      </c>
      <c r="Q17" s="3"/>
      <c r="R17" s="4"/>
      <c r="S17" s="4"/>
    </row>
    <row r="18" spans="1:19" s="2" customFormat="1" ht="37.5" customHeight="1" x14ac:dyDescent="0.25">
      <c r="A18" s="36">
        <v>7</v>
      </c>
      <c r="B18" s="56" t="s">
        <v>34</v>
      </c>
      <c r="C18" s="57"/>
      <c r="D18" s="57"/>
      <c r="E18" s="58"/>
      <c r="F18" s="17"/>
      <c r="G18" s="39">
        <v>500</v>
      </c>
      <c r="H18" s="39" t="s">
        <v>28</v>
      </c>
      <c r="I18" s="11"/>
      <c r="J18" s="12"/>
      <c r="K18" s="44">
        <f t="shared" si="0"/>
        <v>0</v>
      </c>
      <c r="L18" s="44">
        <f t="shared" si="1"/>
        <v>0</v>
      </c>
      <c r="M18" s="44">
        <f t="shared" si="2"/>
        <v>0</v>
      </c>
      <c r="N18" s="44">
        <f t="shared" si="3"/>
        <v>0</v>
      </c>
      <c r="O18" s="45">
        <f t="shared" si="4"/>
        <v>0</v>
      </c>
      <c r="Q18" s="3"/>
      <c r="R18" s="4"/>
      <c r="S18" s="4"/>
    </row>
    <row r="19" spans="1:19" s="2" customFormat="1" ht="37.5" customHeight="1" x14ac:dyDescent="0.25">
      <c r="A19" s="36">
        <v>8</v>
      </c>
      <c r="B19" s="52" t="s">
        <v>33</v>
      </c>
      <c r="C19" s="52"/>
      <c r="D19" s="52"/>
      <c r="E19" s="52"/>
      <c r="F19" s="18"/>
      <c r="G19" s="40">
        <v>15</v>
      </c>
      <c r="H19" s="39" t="s">
        <v>28</v>
      </c>
      <c r="I19" s="13"/>
      <c r="J19" s="14"/>
      <c r="K19" s="46">
        <f t="shared" si="0"/>
        <v>0</v>
      </c>
      <c r="L19" s="46">
        <f t="shared" si="1"/>
        <v>0</v>
      </c>
      <c r="M19" s="46">
        <f t="shared" si="2"/>
        <v>0</v>
      </c>
      <c r="N19" s="46">
        <f t="shared" si="3"/>
        <v>0</v>
      </c>
      <c r="O19" s="47">
        <f t="shared" si="4"/>
        <v>0</v>
      </c>
      <c r="Q19" s="3"/>
      <c r="R19" s="4"/>
      <c r="S19" s="4"/>
    </row>
    <row r="20" spans="1:19" s="2" customFormat="1" ht="37.5" customHeight="1" x14ac:dyDescent="0.25">
      <c r="A20" s="35">
        <v>9</v>
      </c>
      <c r="B20" s="51" t="s">
        <v>32</v>
      </c>
      <c r="C20" s="51"/>
      <c r="D20" s="51"/>
      <c r="E20" s="51"/>
      <c r="F20" s="16"/>
      <c r="G20" s="39">
        <v>9</v>
      </c>
      <c r="H20" s="39" t="s">
        <v>28</v>
      </c>
      <c r="I20" s="11"/>
      <c r="J20" s="12"/>
      <c r="K20" s="44">
        <f>P21+J20*I20</f>
        <v>0</v>
      </c>
      <c r="L20" s="44">
        <f t="shared" si="1"/>
        <v>0</v>
      </c>
      <c r="M20" s="44">
        <f t="shared" si="2"/>
        <v>0</v>
      </c>
      <c r="N20" s="44">
        <f t="shared" ref="N20" si="5">+G20*I20</f>
        <v>0</v>
      </c>
      <c r="O20" s="45">
        <f t="shared" ref="O20" si="6">+M20*G20</f>
        <v>0</v>
      </c>
      <c r="Q20" s="3"/>
      <c r="R20" s="4"/>
      <c r="S20" s="4"/>
    </row>
    <row r="21" spans="1:19" s="2" customFormat="1" ht="37.5" customHeight="1" x14ac:dyDescent="0.25">
      <c r="A21" s="37">
        <v>10</v>
      </c>
      <c r="B21" s="51" t="s">
        <v>31</v>
      </c>
      <c r="C21" s="51"/>
      <c r="D21" s="51"/>
      <c r="E21" s="51"/>
      <c r="F21" s="19"/>
      <c r="G21" s="39">
        <v>500</v>
      </c>
      <c r="H21" s="39" t="s">
        <v>28</v>
      </c>
      <c r="I21" s="11"/>
      <c r="J21" s="12"/>
      <c r="K21" s="44">
        <f t="shared" ref="K21:K23" si="7">+J21*I21</f>
        <v>0</v>
      </c>
      <c r="L21" s="44">
        <f>+K21*G21</f>
        <v>0</v>
      </c>
      <c r="M21" s="44">
        <f t="shared" ref="M21:M23" si="8">+K21+I21</f>
        <v>0</v>
      </c>
      <c r="N21" s="44">
        <f>+G21*I21</f>
        <v>0</v>
      </c>
      <c r="O21" s="45">
        <f>+M21*G21</f>
        <v>0</v>
      </c>
      <c r="Q21" s="3"/>
      <c r="R21" s="4"/>
      <c r="S21" s="4"/>
    </row>
    <row r="22" spans="1:19" s="2" customFormat="1" ht="37.5" customHeight="1" x14ac:dyDescent="0.25">
      <c r="A22" s="37">
        <v>11</v>
      </c>
      <c r="B22" s="51" t="s">
        <v>30</v>
      </c>
      <c r="C22" s="51"/>
      <c r="D22" s="51"/>
      <c r="E22" s="51"/>
      <c r="F22" s="19"/>
      <c r="G22" s="39">
        <v>6000</v>
      </c>
      <c r="H22" s="39" t="s">
        <v>28</v>
      </c>
      <c r="I22" s="11"/>
      <c r="J22" s="12"/>
      <c r="K22" s="44">
        <f t="shared" ref="K22" si="9">+J22*I22</f>
        <v>0</v>
      </c>
      <c r="L22" s="44">
        <f>+K22*G22</f>
        <v>0</v>
      </c>
      <c r="M22" s="44">
        <f t="shared" ref="M22" si="10">+K22+I22</f>
        <v>0</v>
      </c>
      <c r="N22" s="44">
        <f>+G22*I22</f>
        <v>0</v>
      </c>
      <c r="O22" s="45">
        <f>+M22*G22</f>
        <v>0</v>
      </c>
      <c r="Q22" s="3"/>
      <c r="R22" s="4"/>
      <c r="S22" s="4"/>
    </row>
    <row r="23" spans="1:19" s="2" customFormat="1" ht="37.5" customHeight="1" thickBot="1" x14ac:dyDescent="0.3">
      <c r="A23" s="37">
        <v>12</v>
      </c>
      <c r="B23" s="51" t="s">
        <v>29</v>
      </c>
      <c r="C23" s="51"/>
      <c r="D23" s="51"/>
      <c r="E23" s="51"/>
      <c r="F23" s="19"/>
      <c r="G23" s="39">
        <v>5000</v>
      </c>
      <c r="H23" s="39" t="s">
        <v>27</v>
      </c>
      <c r="I23" s="11"/>
      <c r="J23" s="12"/>
      <c r="K23" s="44">
        <f t="shared" si="7"/>
        <v>0</v>
      </c>
      <c r="L23" s="44">
        <f>+K23*G23</f>
        <v>0</v>
      </c>
      <c r="M23" s="44">
        <f t="shared" si="8"/>
        <v>0</v>
      </c>
      <c r="N23" s="44">
        <f>+G23*I23</f>
        <v>0</v>
      </c>
      <c r="O23" s="45">
        <f>+M23*G23</f>
        <v>0</v>
      </c>
      <c r="Q23" s="3"/>
      <c r="R23" s="4"/>
      <c r="S23" s="4"/>
    </row>
    <row r="24" spans="1:19" ht="20.25" customHeight="1" x14ac:dyDescent="0.25">
      <c r="A24" s="68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48"/>
      <c r="M24" s="70">
        <f>SUM(N12:N23)</f>
        <v>0</v>
      </c>
      <c r="N24" s="71"/>
      <c r="O24" s="72"/>
      <c r="R24" s="5"/>
    </row>
    <row r="25" spans="1:19" ht="20.25" customHeight="1" thickBot="1" x14ac:dyDescent="0.3">
      <c r="A25" s="73" t="s">
        <v>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49"/>
      <c r="M25" s="75">
        <f>SUM(L12:L23)</f>
        <v>0</v>
      </c>
      <c r="N25" s="76"/>
      <c r="O25" s="77"/>
      <c r="R25" s="5"/>
    </row>
    <row r="26" spans="1:19" ht="9.75" customHeight="1" thickBot="1" x14ac:dyDescent="0.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9" ht="54.75" customHeight="1" thickBot="1" x14ac:dyDescent="0.3">
      <c r="A27" s="85" t="s">
        <v>15</v>
      </c>
      <c r="B27" s="86"/>
      <c r="C27" s="86"/>
      <c r="D27" s="86"/>
      <c r="E27" s="87"/>
      <c r="F27" s="87"/>
      <c r="G27" s="87"/>
      <c r="H27" s="87"/>
      <c r="I27" s="87"/>
      <c r="J27" s="88" t="s">
        <v>16</v>
      </c>
      <c r="K27" s="89"/>
      <c r="L27" s="50"/>
      <c r="M27" s="90">
        <f>SUM(M24+M25)</f>
        <v>0</v>
      </c>
      <c r="N27" s="91"/>
      <c r="O27" s="92"/>
      <c r="R27" s="5"/>
    </row>
    <row r="28" spans="1:19" ht="11.25" customHeight="1" thickBot="1" x14ac:dyDescent="0.3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9" ht="10.5" customHeight="1" x14ac:dyDescent="0.25">
      <c r="A29" s="62" t="s">
        <v>17</v>
      </c>
      <c r="B29" s="63"/>
      <c r="C29" s="63"/>
      <c r="D29" s="63"/>
      <c r="E29" s="63"/>
      <c r="F29" s="63"/>
      <c r="G29" s="63"/>
      <c r="H29" s="63"/>
      <c r="I29" s="63"/>
      <c r="J29" s="63" t="s">
        <v>18</v>
      </c>
      <c r="K29" s="63"/>
      <c r="L29" s="63"/>
      <c r="M29" s="63"/>
      <c r="N29" s="78"/>
      <c r="O29" s="79"/>
    </row>
    <row r="30" spans="1:19" ht="10.5" customHeight="1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80"/>
      <c r="O30" s="81"/>
    </row>
    <row r="31" spans="1:19" ht="10.5" customHeight="1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80"/>
      <c r="O31" s="81"/>
    </row>
    <row r="32" spans="1:19" ht="10.5" customHeight="1" thickBot="1" x14ac:dyDescent="0.3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82"/>
      <c r="O32" s="83"/>
    </row>
  </sheetData>
  <sheetProtection algorithmName="SHA-512" hashValue="Ip5HDlYIkTvnNBwAajNnRk+7/Xhs3NQXzZ8KivrvVzL0qpIXPHQJC80GS/6R6sf72WfWgLuvFlqx/diaIgYsYA==" saltValue="8XjxIPghygjk9nkr9y9awg==" spinCount="100000" sheet="1" objects="1" scenarios="1"/>
  <mergeCells count="41">
    <mergeCell ref="A6:B6"/>
    <mergeCell ref="C6:I6"/>
    <mergeCell ref="A10:O10"/>
    <mergeCell ref="A7:B7"/>
    <mergeCell ref="C7:I7"/>
    <mergeCell ref="J7:K7"/>
    <mergeCell ref="M7:O7"/>
    <mergeCell ref="J6:K6"/>
    <mergeCell ref="M6:O6"/>
    <mergeCell ref="B9:E9"/>
    <mergeCell ref="A3:O3"/>
    <mergeCell ref="A5:B5"/>
    <mergeCell ref="C5:I5"/>
    <mergeCell ref="J5:K5"/>
    <mergeCell ref="M5:O5"/>
    <mergeCell ref="A4:O4"/>
    <mergeCell ref="A29:I32"/>
    <mergeCell ref="A24:K24"/>
    <mergeCell ref="M24:O24"/>
    <mergeCell ref="A25:K25"/>
    <mergeCell ref="M25:O25"/>
    <mergeCell ref="J29:O32"/>
    <mergeCell ref="A26:O26"/>
    <mergeCell ref="A27:D27"/>
    <mergeCell ref="E27:I27"/>
    <mergeCell ref="J27:K27"/>
    <mergeCell ref="M27:O27"/>
    <mergeCell ref="A28:O28"/>
    <mergeCell ref="A11:O11"/>
    <mergeCell ref="B16:E16"/>
    <mergeCell ref="B17:E17"/>
    <mergeCell ref="B18:E18"/>
    <mergeCell ref="B13:E13"/>
    <mergeCell ref="B14:E14"/>
    <mergeCell ref="B15:E15"/>
    <mergeCell ref="B12:E12"/>
    <mergeCell ref="B20:E20"/>
    <mergeCell ref="B21:E21"/>
    <mergeCell ref="B23:E23"/>
    <mergeCell ref="B22:E22"/>
    <mergeCell ref="B19:E19"/>
  </mergeCells>
  <dataValidations count="1">
    <dataValidation type="decimal" allowBlank="1" showInputMessage="1" showErrorMessage="1" errorTitle="ALERTA" error="EN ESTA CELDA SOLO ES PERMITIDO DÍGITOS NUMÉRICOS" sqref="I12:J23" xr:uid="{B855ED37-2DCD-4125-A57A-16D9C715FEE1}">
      <formula1>0</formula1>
      <formula2>9999999.99</formula2>
    </dataValidation>
  </dataValidations>
  <pageMargins left="0.1" right="0.05" top="0.2" bottom="0.2" header="0.09" footer="0.13"/>
  <pageSetup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4489207-4B7E-40B1-8BCF-E1242E17D3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88D392-71B7-49A1-8036-0DB1D1742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7DBCD6-1AEE-45EF-9D4D-A3A540538E6F}">
  <ds:schemaRefs>
    <ds:schemaRef ds:uri="http://www.w3.org/XML/1998/namespace"/>
    <ds:schemaRef ds:uri="http://schemas.microsoft.com/office/2006/documentManagement/types"/>
    <ds:schemaRef ds:uri="http://purl.org/dc/elements/1.1/"/>
    <ds:schemaRef ds:uri="caf61add-cf15-4341-ad7c-3bb05f38d729"/>
    <ds:schemaRef ds:uri="ef3d409c-51e8-4a1c-b238-cf9f3673307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09cd0db-1aa9-466c-8933-4493a1504f6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CP-CPJ-BS-22-2022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DALAG</dc:creator>
  <cp:lastModifiedBy>DALAG</cp:lastModifiedBy>
  <cp:lastPrinted>2022-12-05T18:49:40Z</cp:lastPrinted>
  <dcterms:created xsi:type="dcterms:W3CDTF">2022-04-25T22:25:32Z</dcterms:created>
  <dcterms:modified xsi:type="dcterms:W3CDTF">2022-12-05T18:49:48Z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