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/>
  <mc:AlternateContent xmlns:mc="http://schemas.openxmlformats.org/markup-compatibility/2006">
    <mc:Choice Requires="x15">
      <x15ac:absPath xmlns:x15ac="http://schemas.microsoft.com/office/spreadsheetml/2010/11/ac" url="https://poderjudicialgobdo.sharepoint.com/sites/dgaycj/da/cysc/cm/COMPRAS MAYORES 2022/LICITACIONES/LPN-CPJ-18-2022 CONTRATACION DE EMPRESA PARA EL SERVICIO DE LIMPIEZA TERCERIZADA/Anexos/"/>
    </mc:Choice>
  </mc:AlternateContent>
  <xr:revisionPtr revIDLastSave="256" documentId="13_ncr:1_{B3D0BA51-23A7-D64C-8A58-D90EEDB47195}" xr6:coauthVersionLast="47" xr6:coauthVersionMax="47" xr10:uidLastSave="{03D97579-FB2C-D246-A0C4-49EE63E473E5}"/>
  <bookViews>
    <workbookView xWindow="0" yWindow="0" windowWidth="27320" windowHeight="15360" xr2:uid="{00000000-000D-0000-FFFF-FFFF00000000}"/>
  </bookViews>
  <sheets>
    <sheet name="Landscape" sheetId="1" r:id="rId1"/>
  </sheets>
  <definedNames>
    <definedName name="_xlnm._FilterDatabase" localSheetId="0" hidden="1">Landscape!$A$9:$P$23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3" i="1" l="1"/>
  <c r="O23" i="1" s="1"/>
  <c r="P23" i="1" s="1"/>
  <c r="M22" i="1"/>
  <c r="N22" i="1" s="1"/>
  <c r="M21" i="1"/>
  <c r="M20" i="1"/>
  <c r="O20" i="1" s="1"/>
  <c r="P20" i="1" s="1"/>
  <c r="Q20" i="1" s="1"/>
  <c r="M19" i="1"/>
  <c r="M18" i="1"/>
  <c r="O18" i="1" s="1"/>
  <c r="P18" i="1" s="1"/>
  <c r="Q18" i="1" s="1"/>
  <c r="M17" i="1"/>
  <c r="M16" i="1"/>
  <c r="O16" i="1" s="1"/>
  <c r="P16" i="1" s="1"/>
  <c r="M15" i="1"/>
  <c r="M14" i="1"/>
  <c r="M13" i="1"/>
  <c r="M12" i="1"/>
  <c r="N12" i="1" s="1"/>
  <c r="M11" i="1"/>
  <c r="O25" i="1" l="1"/>
  <c r="N16" i="1"/>
  <c r="N18" i="1"/>
  <c r="N20" i="1"/>
  <c r="O12" i="1"/>
  <c r="P12" i="1" s="1"/>
  <c r="N23" i="1"/>
  <c r="N13" i="1"/>
  <c r="O13" i="1"/>
  <c r="P13" i="1" s="1"/>
  <c r="Q13" i="1" s="1"/>
  <c r="N15" i="1"/>
  <c r="O15" i="1"/>
  <c r="P15" i="1" s="1"/>
  <c r="Q15" i="1" s="1"/>
  <c r="N21" i="1"/>
  <c r="O21" i="1"/>
  <c r="P21" i="1" s="1"/>
  <c r="Q21" i="1" s="1"/>
  <c r="N14" i="1"/>
  <c r="O14" i="1"/>
  <c r="P14" i="1" s="1"/>
  <c r="Q14" i="1" s="1"/>
  <c r="N17" i="1"/>
  <c r="O17" i="1"/>
  <c r="P17" i="1" s="1"/>
  <c r="Q17" i="1" s="1"/>
  <c r="N19" i="1"/>
  <c r="O19" i="1"/>
  <c r="P19" i="1" s="1"/>
  <c r="Q19" i="1" s="1"/>
  <c r="N11" i="1"/>
  <c r="O11" i="1"/>
  <c r="P11" i="1" s="1"/>
  <c r="O22" i="1"/>
  <c r="P22" i="1" s="1"/>
  <c r="Q22" i="1" s="1"/>
  <c r="O26" i="1" l="1"/>
  <c r="O28" i="1" s="1"/>
  <c r="O30" i="1" s="1"/>
  <c r="O32" i="1" s="1"/>
  <c r="Q11" i="1"/>
</calcChain>
</file>

<file path=xl/sharedStrings.xml><?xml version="1.0" encoding="utf-8"?>
<sst xmlns="http://schemas.openxmlformats.org/spreadsheetml/2006/main" count="75" uniqueCount="52">
  <si>
    <t>OFERTA ECONOMICA</t>
  </si>
  <si>
    <t>CONTRATACIÓN DE SERVICIOS DE LIMPIEZA TERCERIZADOS</t>
  </si>
  <si>
    <t>RNC/Cédula:</t>
  </si>
  <si>
    <t>Fecha:</t>
  </si>
  <si>
    <t>RPE:</t>
  </si>
  <si>
    <t>Lote No.</t>
  </si>
  <si>
    <t>Ítem                     No.</t>
  </si>
  <si>
    <t>Distrito judicial</t>
  </si>
  <si>
    <t>Sede judicial</t>
  </si>
  <si>
    <t>Tipo de servicio</t>
  </si>
  <si>
    <t>Unidad de medida</t>
  </si>
  <si>
    <t>Cantidad</t>
  </si>
  <si>
    <t>Precio unitario sin impuestos</t>
  </si>
  <si>
    <t>ITBIS %</t>
  </si>
  <si>
    <t>ITBIS RD$</t>
  </si>
  <si>
    <t>Precio unitario con impuestos</t>
  </si>
  <si>
    <t>Precio total por mes</t>
  </si>
  <si>
    <t>Precio total por lote por mes</t>
  </si>
  <si>
    <t>Distrito Nacional</t>
  </si>
  <si>
    <t>Recurrente-ordinario</t>
  </si>
  <si>
    <t>Servicio al mes</t>
  </si>
  <si>
    <t>Imprevisto-ocasional</t>
  </si>
  <si>
    <t>Jornada ocho (8) hora al mes</t>
  </si>
  <si>
    <t>Santo Domingo</t>
  </si>
  <si>
    <t>Santiago de los Caballeros</t>
  </si>
  <si>
    <t>Palacio de Justicia de Santiago</t>
  </si>
  <si>
    <t>Monseñor Nouel (Bonao)</t>
  </si>
  <si>
    <t xml:space="preserve">Palacio de Justicia de Monseñor Nouel </t>
  </si>
  <si>
    <t>San Pedro de Macorís</t>
  </si>
  <si>
    <t xml:space="preserve">Palacio de Justicia San Pedro de Macorís </t>
  </si>
  <si>
    <t>La Altagracia (Higüey)</t>
  </si>
  <si>
    <t>Palacio de Justicia La Altagracia</t>
  </si>
  <si>
    <t>La Romana</t>
  </si>
  <si>
    <t>Palacio de Justicia de La Romana</t>
  </si>
  <si>
    <t>San Cristóbal</t>
  </si>
  <si>
    <t>Peravia (Baní)</t>
  </si>
  <si>
    <t>Palacio de Justicia de Peravia</t>
  </si>
  <si>
    <t>Palacio de Justicia San Cristóbal</t>
  </si>
  <si>
    <t>SUBTOTAL AL MES</t>
  </si>
  <si>
    <t>TOTAL ITBIS AL MES</t>
  </si>
  <si>
    <t>VALOR TOTAL DE LA OFERTA POR MES RD$</t>
  </si>
  <si>
    <t>VALOR TOTAL DE LA OFERTA POR DOCE (12) MESES (UN (1) AÑO) RD$</t>
  </si>
  <si>
    <t>VALOR DE LA OFERTA EN LETRAS POR TREINTA Y SEIS (36) MESES (3 AÑOS)
(DEBE CONTENER LOS IMPUESTOS INCLUIDOS)</t>
  </si>
  <si>
    <t>VALOR TOTAL DE LA OFERTA EN 
NÚMEROS EN RD$</t>
  </si>
  <si>
    <t>Firma y Sello</t>
  </si>
  <si>
    <t>LPN-CPJ-18-2022</t>
  </si>
  <si>
    <t>Referencia del proceso:</t>
  </si>
  <si>
    <t xml:space="preserve">Suprema Corte de Justicia y Consejo del Poder Judicial  </t>
  </si>
  <si>
    <t xml:space="preserve">Tribunal de Niños, Niñas y Adolescentes de la Provincia de Santo Domingo </t>
  </si>
  <si>
    <t xml:space="preserve">Edificio Jurisdicción Penal, Cámara Penal de la Corte de Apelación de S.D. Este </t>
  </si>
  <si>
    <t>Nombre del proceso:</t>
  </si>
  <si>
    <t>Nombre del oferente: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</si>
</sst>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RD$&quot;* #,##0.00_);_(&quot;RD$&quot;* \(#,##0.00\);_(&quot;RD$&quot;* &quot;-&quot;??_);_(@_)"/>
  </numFmts>
  <fonts count="10" x14ac:knownFonts="1">
    <font>
      <sz val="11"/>
      <color theme="1"/>
      <name val="Calibri"/>
    </font>
    <font>
      <sz val="10"/>
      <color theme="1"/>
      <name val="Times New Roman"/>
      <family val="1"/>
    </font>
    <font>
      <sz val="10"/>
      <color rgb="FF3B3838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C5E0B3"/>
        <bgColor rgb="FFC5E0B3"/>
      </patternFill>
    </fill>
    <fill>
      <patternFill patternType="solid">
        <fgColor theme="0"/>
        <bgColor theme="0"/>
      </patternFill>
    </fill>
    <fill>
      <patternFill patternType="solid">
        <fgColor theme="9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44" fontId="1" fillId="4" borderId="30" xfId="0" applyNumberFormat="1" applyFont="1" applyFill="1" applyBorder="1" applyAlignment="1" applyProtection="1">
      <alignment vertical="center"/>
      <protection locked="0"/>
    </xf>
    <xf numFmtId="9" fontId="1" fillId="4" borderId="30" xfId="0" applyNumberFormat="1" applyFont="1" applyFill="1" applyBorder="1" applyAlignment="1" applyProtection="1">
      <alignment horizontal="center" vertical="center"/>
      <protection locked="0"/>
    </xf>
    <xf numFmtId="44" fontId="1" fillId="4" borderId="28" xfId="0" applyNumberFormat="1" applyFont="1" applyFill="1" applyBorder="1" applyAlignment="1" applyProtection="1">
      <alignment vertical="center"/>
      <protection locked="0"/>
    </xf>
    <xf numFmtId="9" fontId="1" fillId="4" borderId="28" xfId="0" applyNumberFormat="1" applyFont="1" applyFill="1" applyBorder="1" applyAlignment="1" applyProtection="1">
      <alignment horizontal="center" vertical="center"/>
      <protection locked="0"/>
    </xf>
    <xf numFmtId="44" fontId="1" fillId="4" borderId="33" xfId="0" applyNumberFormat="1" applyFont="1" applyFill="1" applyBorder="1" applyAlignment="1" applyProtection="1">
      <alignment vertical="center"/>
      <protection locked="0"/>
    </xf>
    <xf numFmtId="9" fontId="1" fillId="4" borderId="33" xfId="0" applyNumberFormat="1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wrapText="1"/>
      <protection locked="0"/>
    </xf>
    <xf numFmtId="0" fontId="4" fillId="0" borderId="16" xfId="0" applyFont="1" applyBorder="1" applyAlignment="1" applyProtection="1">
      <protection locked="0"/>
    </xf>
    <xf numFmtId="0" fontId="4" fillId="0" borderId="17" xfId="0" applyFont="1" applyBorder="1" applyAlignment="1" applyProtection="1">
      <protection locked="0"/>
    </xf>
    <xf numFmtId="0" fontId="4" fillId="0" borderId="25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4" fillId="0" borderId="26" xfId="0" applyFont="1" applyBorder="1" applyAlignment="1" applyProtection="1">
      <protection locked="0"/>
    </xf>
    <xf numFmtId="0" fontId="4" fillId="0" borderId="27" xfId="0" applyFont="1" applyBorder="1" applyAlignment="1" applyProtection="1">
      <protection locked="0"/>
    </xf>
    <xf numFmtId="0" fontId="4" fillId="0" borderId="20" xfId="0" applyFont="1" applyBorder="1" applyAlignment="1" applyProtection="1">
      <protection locked="0"/>
    </xf>
    <xf numFmtId="0" fontId="4" fillId="0" borderId="21" xfId="0" applyFont="1" applyBorder="1" applyAlignment="1" applyProtection="1"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0" xfId="0" applyFont="1" applyBorder="1" applyAlignment="1" applyProtection="1">
      <alignment horizontal="center" wrapText="1"/>
      <protection locked="0"/>
    </xf>
    <xf numFmtId="0" fontId="1" fillId="0" borderId="41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42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4" borderId="23" xfId="0" applyFont="1" applyFill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top" wrapText="1"/>
      <protection locked="0"/>
    </xf>
    <xf numFmtId="0" fontId="8" fillId="0" borderId="6" xfId="0" applyFont="1" applyBorder="1" applyAlignment="1" applyProtection="1">
      <protection locked="0"/>
    </xf>
    <xf numFmtId="0" fontId="8" fillId="0" borderId="19" xfId="0" applyFont="1" applyBorder="1" applyAlignment="1" applyProtection="1"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top"/>
      <protection locked="0"/>
    </xf>
    <xf numFmtId="0" fontId="6" fillId="0" borderId="10" xfId="0" applyFont="1" applyBorder="1" applyAlignment="1" applyProtection="1">
      <protection locked="0"/>
    </xf>
    <xf numFmtId="0" fontId="6" fillId="0" borderId="11" xfId="0" applyFont="1" applyBorder="1" applyAlignment="1" applyProtection="1">
      <protection locked="0"/>
    </xf>
    <xf numFmtId="0" fontId="1" fillId="0" borderId="0" xfId="0" applyFont="1" applyProtection="1"/>
    <xf numFmtId="0" fontId="1" fillId="0" borderId="3" xfId="0" applyFont="1" applyBorder="1" applyAlignment="1" applyProtection="1">
      <alignment horizontal="center" wrapText="1"/>
    </xf>
    <xf numFmtId="0" fontId="1" fillId="0" borderId="7" xfId="0" applyFont="1" applyBorder="1" applyAlignment="1" applyProtection="1">
      <alignment horizontal="center" wrapText="1"/>
    </xf>
    <xf numFmtId="0" fontId="1" fillId="0" borderId="12" xfId="0" applyFont="1" applyBorder="1" applyAlignment="1" applyProtection="1">
      <alignment horizontal="center" wrapText="1"/>
    </xf>
    <xf numFmtId="0" fontId="1" fillId="0" borderId="0" xfId="0" applyFont="1" applyAlignment="1" applyProtection="1">
      <alignment vertical="center"/>
    </xf>
    <xf numFmtId="0" fontId="3" fillId="3" borderId="23" xfId="0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 applyProtection="1"/>
    <xf numFmtId="0" fontId="3" fillId="3" borderId="23" xfId="0" applyFont="1" applyFill="1" applyBorder="1" applyAlignment="1" applyProtection="1">
      <alignment vertical="center" wrapText="1"/>
    </xf>
    <xf numFmtId="44" fontId="3" fillId="3" borderId="35" xfId="0" applyNumberFormat="1" applyFont="1" applyFill="1" applyBorder="1" applyAlignment="1" applyProtection="1">
      <alignment horizontal="center" vertical="center"/>
    </xf>
    <xf numFmtId="44" fontId="3" fillId="3" borderId="36" xfId="0" applyNumberFormat="1" applyFont="1" applyFill="1" applyBorder="1" applyAlignment="1" applyProtection="1">
      <alignment horizontal="center" vertical="center"/>
    </xf>
    <xf numFmtId="44" fontId="3" fillId="3" borderId="37" xfId="0" applyNumberFormat="1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 applyProtection="1"/>
    <xf numFmtId="0" fontId="3" fillId="3" borderId="1" xfId="0" applyFont="1" applyFill="1" applyBorder="1" applyAlignment="1" applyProtection="1">
      <alignment horizontal="right" vertical="center"/>
    </xf>
    <xf numFmtId="0" fontId="4" fillId="0" borderId="2" xfId="0" applyFont="1" applyBorder="1" applyAlignment="1" applyProtection="1"/>
    <xf numFmtId="0" fontId="4" fillId="0" borderId="18" xfId="0" applyFont="1" applyBorder="1" applyAlignment="1" applyProtection="1"/>
    <xf numFmtId="0" fontId="3" fillId="3" borderId="3" xfId="0" applyFont="1" applyFill="1" applyBorder="1" applyAlignment="1" applyProtection="1">
      <alignment horizontal="right" vertical="center"/>
    </xf>
    <xf numFmtId="44" fontId="1" fillId="3" borderId="29" xfId="0" applyNumberFormat="1" applyFont="1" applyFill="1" applyBorder="1" applyAlignment="1" applyProtection="1">
      <alignment horizontal="center" vertical="center"/>
    </xf>
    <xf numFmtId="44" fontId="1" fillId="3" borderId="30" xfId="0" applyNumberFormat="1" applyFont="1" applyFill="1" applyBorder="1" applyAlignment="1" applyProtection="1">
      <alignment horizontal="center" vertical="center"/>
    </xf>
    <xf numFmtId="44" fontId="1" fillId="3" borderId="31" xfId="0" applyNumberFormat="1" applyFont="1" applyFill="1" applyBorder="1" applyAlignment="1" applyProtection="1">
      <alignment horizontal="center" vertical="center"/>
    </xf>
    <xf numFmtId="44" fontId="1" fillId="0" borderId="0" xfId="0" applyNumberFormat="1" applyFont="1" applyProtection="1"/>
    <xf numFmtId="0" fontId="3" fillId="3" borderId="9" xfId="0" applyFont="1" applyFill="1" applyBorder="1" applyAlignment="1" applyProtection="1">
      <alignment horizontal="right" vertical="center"/>
    </xf>
    <xf numFmtId="0" fontId="4" fillId="0" borderId="10" xfId="0" applyFont="1" applyBorder="1" applyAlignment="1" applyProtection="1"/>
    <xf numFmtId="0" fontId="4" fillId="0" borderId="11" xfId="0" applyFont="1" applyBorder="1" applyAlignment="1" applyProtection="1"/>
    <xf numFmtId="0" fontId="3" fillId="3" borderId="12" xfId="0" applyFont="1" applyFill="1" applyBorder="1" applyAlignment="1" applyProtection="1">
      <alignment horizontal="right" vertical="center"/>
    </xf>
    <xf numFmtId="44" fontId="1" fillId="3" borderId="32" xfId="0" applyNumberFormat="1" applyFont="1" applyFill="1" applyBorder="1" applyAlignment="1" applyProtection="1">
      <alignment horizontal="center" vertical="center"/>
    </xf>
    <xf numFmtId="44" fontId="1" fillId="3" borderId="33" xfId="0" applyNumberFormat="1" applyFont="1" applyFill="1" applyBorder="1" applyAlignment="1" applyProtection="1">
      <alignment horizontal="center" vertical="center"/>
    </xf>
    <xf numFmtId="44" fontId="1" fillId="3" borderId="34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3" borderId="22" xfId="0" applyFont="1" applyFill="1" applyBorder="1" applyAlignment="1" applyProtection="1">
      <alignment horizontal="right" vertical="center" wrapText="1"/>
    </xf>
    <xf numFmtId="0" fontId="3" fillId="3" borderId="14" xfId="0" applyFont="1" applyFill="1" applyBorder="1" applyAlignment="1" applyProtection="1">
      <alignment horizontal="right" vertical="center" wrapText="1"/>
    </xf>
    <xf numFmtId="0" fontId="3" fillId="3" borderId="15" xfId="0" applyFont="1" applyFill="1" applyBorder="1" applyAlignment="1" applyProtection="1">
      <alignment horizontal="right" vertical="center" wrapText="1"/>
    </xf>
    <xf numFmtId="44" fontId="1" fillId="3" borderId="28" xfId="0" applyNumberFormat="1" applyFont="1" applyFill="1" applyBorder="1" applyAlignment="1" applyProtection="1">
      <alignment vertical="center"/>
    </xf>
    <xf numFmtId="44" fontId="1" fillId="5" borderId="47" xfId="0" applyNumberFormat="1" applyFont="1" applyFill="1" applyBorder="1" applyAlignment="1" applyProtection="1">
      <alignment vertical="center"/>
    </xf>
    <xf numFmtId="44" fontId="1" fillId="5" borderId="48" xfId="0" applyNumberFormat="1" applyFont="1" applyFill="1" applyBorder="1" applyAlignment="1" applyProtection="1">
      <alignment horizontal="center" vertical="center"/>
    </xf>
    <xf numFmtId="44" fontId="1" fillId="3" borderId="33" xfId="0" applyNumberFormat="1" applyFont="1" applyFill="1" applyBorder="1" applyAlignment="1" applyProtection="1">
      <alignment vertical="center"/>
    </xf>
    <xf numFmtId="44" fontId="1" fillId="5" borderId="50" xfId="0" applyNumberFormat="1" applyFont="1" applyFill="1" applyBorder="1" applyAlignment="1" applyProtection="1">
      <alignment horizontal="center" vertical="center"/>
    </xf>
    <xf numFmtId="0" fontId="1" fillId="3" borderId="46" xfId="0" applyFont="1" applyFill="1" applyBorder="1" applyAlignment="1" applyProtection="1">
      <alignment horizontal="center" vertical="center" wrapText="1"/>
    </xf>
    <xf numFmtId="0" fontId="1" fillId="3" borderId="28" xfId="0" applyFont="1" applyFill="1" applyBorder="1" applyAlignment="1" applyProtection="1">
      <alignment horizontal="center" vertical="center" wrapText="1"/>
    </xf>
    <xf numFmtId="0" fontId="1" fillId="3" borderId="28" xfId="0" applyFont="1" applyFill="1" applyBorder="1" applyAlignment="1" applyProtection="1">
      <alignment horizontal="center" vertical="center" wrapText="1"/>
    </xf>
    <xf numFmtId="0" fontId="4" fillId="0" borderId="28" xfId="0" applyFont="1" applyBorder="1" applyAlignment="1" applyProtection="1"/>
    <xf numFmtId="0" fontId="1" fillId="3" borderId="28" xfId="0" applyFont="1" applyFill="1" applyBorder="1" applyAlignment="1" applyProtection="1">
      <alignment horizontal="left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1" fillId="3" borderId="46" xfId="0" applyFont="1" applyFill="1" applyBorder="1" applyAlignment="1" applyProtection="1">
      <alignment horizontal="center" vertical="center" wrapText="1"/>
    </xf>
    <xf numFmtId="0" fontId="1" fillId="3" borderId="28" xfId="0" applyFont="1" applyFill="1" applyBorder="1" applyAlignment="1" applyProtection="1">
      <alignment horizontal="left" vertical="center" wrapText="1"/>
    </xf>
    <xf numFmtId="0" fontId="4" fillId="0" borderId="32" xfId="0" applyFont="1" applyBorder="1" applyAlignment="1" applyProtection="1"/>
    <xf numFmtId="0" fontId="1" fillId="3" borderId="33" xfId="0" applyFont="1" applyFill="1" applyBorder="1" applyAlignment="1" applyProtection="1">
      <alignment horizontal="center" vertical="center" wrapText="1"/>
    </xf>
    <xf numFmtId="0" fontId="4" fillId="0" borderId="33" xfId="0" applyFont="1" applyBorder="1" applyAlignment="1" applyProtection="1"/>
    <xf numFmtId="0" fontId="2" fillId="3" borderId="33" xfId="0" applyFont="1" applyFill="1" applyBorder="1" applyAlignment="1" applyProtection="1">
      <alignment horizontal="center" vertical="center" wrapText="1"/>
    </xf>
    <xf numFmtId="44" fontId="1" fillId="3" borderId="30" xfId="0" applyNumberFormat="1" applyFont="1" applyFill="1" applyBorder="1" applyAlignment="1" applyProtection="1">
      <alignment vertical="center"/>
    </xf>
    <xf numFmtId="44" fontId="1" fillId="3" borderId="47" xfId="0" applyNumberFormat="1" applyFont="1" applyFill="1" applyBorder="1" applyAlignment="1" applyProtection="1">
      <alignment horizontal="center" vertical="center"/>
    </xf>
    <xf numFmtId="44" fontId="1" fillId="5" borderId="48" xfId="0" applyNumberFormat="1" applyFont="1" applyFill="1" applyBorder="1" applyAlignment="1" applyProtection="1">
      <alignment horizontal="center" vertical="center"/>
    </xf>
    <xf numFmtId="44" fontId="1" fillId="5" borderId="49" xfId="0" applyNumberFormat="1" applyFont="1" applyFill="1" applyBorder="1" applyAlignment="1" applyProtection="1">
      <alignment horizontal="center" vertical="center"/>
    </xf>
    <xf numFmtId="0" fontId="1" fillId="3" borderId="29" xfId="0" applyFont="1" applyFill="1" applyBorder="1" applyAlignment="1" applyProtection="1">
      <alignment horizontal="center" vertical="center" wrapText="1"/>
    </xf>
    <xf numFmtId="0" fontId="1" fillId="3" borderId="30" xfId="0" applyFont="1" applyFill="1" applyBorder="1" applyAlignment="1" applyProtection="1">
      <alignment horizontal="center" vertical="center" wrapText="1"/>
    </xf>
    <xf numFmtId="0" fontId="1" fillId="3" borderId="30" xfId="0" applyFont="1" applyFill="1" applyBorder="1" applyAlignment="1" applyProtection="1">
      <alignment horizontal="center" vertical="center" wrapText="1"/>
    </xf>
    <xf numFmtId="0" fontId="4" fillId="0" borderId="30" xfId="0" applyFont="1" applyBorder="1" applyAlignment="1" applyProtection="1"/>
    <xf numFmtId="0" fontId="1" fillId="3" borderId="30" xfId="0" applyFont="1" applyFill="1" applyBorder="1" applyAlignment="1" applyProtection="1">
      <alignment horizontal="left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4" fillId="0" borderId="46" xfId="0" applyFont="1" applyBorder="1" applyAlignment="1" applyProtection="1"/>
    <xf numFmtId="0" fontId="5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center" vertical="center"/>
    </xf>
    <xf numFmtId="0" fontId="7" fillId="0" borderId="0" xfId="0" applyFont="1" applyProtection="1"/>
    <xf numFmtId="0" fontId="5" fillId="2" borderId="28" xfId="0" applyFont="1" applyFill="1" applyBorder="1" applyAlignment="1" applyProtection="1">
      <alignment horizontal="center" vertical="center" wrapText="1"/>
    </xf>
    <xf numFmtId="0" fontId="5" fillId="2" borderId="28" xfId="0" applyFont="1" applyFill="1" applyBorder="1" applyAlignment="1" applyProtection="1">
      <alignment horizontal="center" vertical="center" wrapText="1"/>
    </xf>
    <xf numFmtId="0" fontId="6" fillId="0" borderId="28" xfId="0" applyFont="1" applyBorder="1" applyAlignment="1" applyProtection="1"/>
    <xf numFmtId="0" fontId="3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/>
    <xf numFmtId="0" fontId="7" fillId="0" borderId="13" xfId="0" applyFont="1" applyBorder="1" applyAlignment="1" applyProtection="1">
      <alignment horizontal="center" vertical="top"/>
    </xf>
    <xf numFmtId="0" fontId="5" fillId="2" borderId="12" xfId="0" applyFont="1" applyFill="1" applyBorder="1" applyAlignment="1" applyProtection="1">
      <alignment horizontal="left" vertical="center"/>
    </xf>
    <xf numFmtId="0" fontId="6" fillId="0" borderId="11" xfId="0" applyFont="1" applyBorder="1" applyAlignment="1" applyProtection="1"/>
    <xf numFmtId="0" fontId="5" fillId="2" borderId="12" xfId="0" applyFont="1" applyFill="1" applyBorder="1" applyAlignment="1" applyProtection="1">
      <alignment vertical="top"/>
    </xf>
    <xf numFmtId="0" fontId="5" fillId="2" borderId="9" xfId="0" applyFont="1" applyFill="1" applyBorder="1" applyAlignment="1" applyProtection="1">
      <alignment horizontal="left" vertical="center"/>
    </xf>
    <xf numFmtId="0" fontId="6" fillId="0" borderId="10" xfId="0" applyFont="1" applyBorder="1" applyAlignment="1" applyProtection="1"/>
    <xf numFmtId="0" fontId="7" fillId="0" borderId="8" xfId="0" applyFont="1" applyBorder="1" applyAlignment="1" applyProtection="1">
      <alignment horizontal="center" vertical="top" wrapText="1"/>
    </xf>
    <xf numFmtId="0" fontId="5" fillId="2" borderId="7" xfId="0" applyFont="1" applyFill="1" applyBorder="1" applyAlignment="1" applyProtection="1">
      <alignment horizontal="left" vertical="center"/>
    </xf>
    <xf numFmtId="0" fontId="6" fillId="0" borderId="19" xfId="0" applyFont="1" applyBorder="1" applyAlignment="1" applyProtection="1"/>
    <xf numFmtId="0" fontId="5" fillId="2" borderId="7" xfId="0" applyFont="1" applyFill="1" applyBorder="1" applyAlignment="1" applyProtection="1">
      <alignment vertical="top"/>
    </xf>
    <xf numFmtId="0" fontId="5" fillId="2" borderId="5" xfId="0" applyFont="1" applyFill="1" applyBorder="1" applyAlignment="1" applyProtection="1">
      <alignment horizontal="left" vertical="center"/>
    </xf>
    <xf numFmtId="0" fontId="6" fillId="0" borderId="6" xfId="0" applyFont="1" applyBorder="1" applyAlignment="1" applyProtection="1"/>
    <xf numFmtId="0" fontId="9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/>
    </xf>
    <xf numFmtId="0" fontId="6" fillId="0" borderId="2" xfId="0" applyFont="1" applyBorder="1" applyAlignment="1" applyProtection="1"/>
    <xf numFmtId="0" fontId="6" fillId="0" borderId="18" xfId="0" applyFont="1" applyBorder="1" applyAlignment="1" applyProtection="1"/>
    <xf numFmtId="0" fontId="5" fillId="3" borderId="3" xfId="0" applyFont="1" applyFill="1" applyBorder="1" applyAlignment="1" applyProtection="1">
      <alignment horizontal="left" vertical="center" wrapText="1"/>
    </xf>
    <xf numFmtId="0" fontId="7" fillId="3" borderId="4" xfId="0" applyFont="1" applyFill="1" applyBorder="1" applyAlignment="1" applyProtection="1">
      <alignment horizontal="center" vertical="top" wrapText="1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vertical="top"/>
    </xf>
    <xf numFmtId="0" fontId="5" fillId="3" borderId="2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368300</xdr:colOff>
      <xdr:row>3</xdr:row>
      <xdr:rowOff>130225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8ED0AB7-B80F-69E5-41F6-27AA1B036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82900" cy="777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40"/>
  <sheetViews>
    <sheetView showGridLines="0" tabSelected="1" zoomScaleNormal="100" workbookViewId="0">
      <selection activeCell="D7" sqref="D7:J7"/>
    </sheetView>
  </sheetViews>
  <sheetFormatPr baseColWidth="10" defaultColWidth="14.5" defaultRowHeight="15" customHeight="1" x14ac:dyDescent="0.15"/>
  <cols>
    <col min="1" max="1" width="5" style="35" bestFit="1" customWidth="1"/>
    <col min="2" max="2" width="5.1640625" style="35" bestFit="1" customWidth="1"/>
    <col min="3" max="3" width="9.1640625" style="35" customWidth="1"/>
    <col min="4" max="5" width="6.83203125" style="35" customWidth="1"/>
    <col min="6" max="6" width="32.33203125" style="35" customWidth="1"/>
    <col min="7" max="7" width="15" style="35" bestFit="1" customWidth="1"/>
    <col min="8" max="8" width="12.5" style="35" customWidth="1"/>
    <col min="9" max="9" width="9.33203125" style="35" bestFit="1" customWidth="1"/>
    <col min="10" max="10" width="16.1640625" style="35" customWidth="1"/>
    <col min="11" max="11" width="16.1640625" style="35" hidden="1" customWidth="1"/>
    <col min="12" max="12" width="6.6640625" style="35" bestFit="1" customWidth="1"/>
    <col min="13" max="13" width="18.5" style="35" customWidth="1"/>
    <col min="14" max="14" width="16.5" style="35" hidden="1" customWidth="1"/>
    <col min="15" max="15" width="20.1640625" style="35" customWidth="1"/>
    <col min="16" max="16" width="23.83203125" style="35" customWidth="1"/>
    <col min="17" max="17" width="15.33203125" style="35" customWidth="1"/>
    <col min="18" max="18" width="15.1640625" style="35" customWidth="1"/>
    <col min="19" max="16384" width="14.5" style="35"/>
  </cols>
  <sheetData>
    <row r="2" spans="1:17" ht="18.75" customHeight="1" x14ac:dyDescent="0.15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1:17" ht="18.75" customHeight="1" x14ac:dyDescent="0.1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spans="1:17" ht="14" thickBot="1" x14ac:dyDescent="0.2">
      <c r="A4" s="116"/>
      <c r="B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17" ht="21.75" customHeight="1" x14ac:dyDescent="0.2">
      <c r="A5" s="117" t="s">
        <v>50</v>
      </c>
      <c r="B5" s="118"/>
      <c r="C5" s="119"/>
      <c r="D5" s="120" t="s">
        <v>1</v>
      </c>
      <c r="E5" s="118"/>
      <c r="F5" s="118"/>
      <c r="G5" s="118"/>
      <c r="H5" s="118"/>
      <c r="I5" s="118"/>
      <c r="J5" s="119"/>
      <c r="K5" s="121"/>
      <c r="L5" s="122" t="s">
        <v>46</v>
      </c>
      <c r="M5" s="119"/>
      <c r="N5" s="123"/>
      <c r="O5" s="124" t="s">
        <v>45</v>
      </c>
      <c r="P5" s="124"/>
      <c r="Q5" s="124"/>
    </row>
    <row r="6" spans="1:17" ht="21.75" customHeight="1" x14ac:dyDescent="0.2">
      <c r="A6" s="113" t="s">
        <v>51</v>
      </c>
      <c r="B6" s="114"/>
      <c r="C6" s="111"/>
      <c r="D6" s="28"/>
      <c r="E6" s="29"/>
      <c r="F6" s="29"/>
      <c r="G6" s="29"/>
      <c r="H6" s="29"/>
      <c r="I6" s="29"/>
      <c r="J6" s="30"/>
      <c r="K6" s="109"/>
      <c r="L6" s="110" t="s">
        <v>2</v>
      </c>
      <c r="M6" s="111"/>
      <c r="N6" s="112"/>
      <c r="O6" s="31"/>
      <c r="P6" s="31"/>
      <c r="Q6" s="31"/>
    </row>
    <row r="7" spans="1:17" ht="21.75" customHeight="1" thickBot="1" x14ac:dyDescent="0.25">
      <c r="A7" s="107" t="s">
        <v>3</v>
      </c>
      <c r="B7" s="108"/>
      <c r="C7" s="105"/>
      <c r="D7" s="32"/>
      <c r="E7" s="33"/>
      <c r="F7" s="33"/>
      <c r="G7" s="33"/>
      <c r="H7" s="33"/>
      <c r="I7" s="33"/>
      <c r="J7" s="34"/>
      <c r="K7" s="103"/>
      <c r="L7" s="104" t="s">
        <v>4</v>
      </c>
      <c r="M7" s="105"/>
      <c r="N7" s="106"/>
      <c r="O7" s="31"/>
      <c r="P7" s="31"/>
      <c r="Q7" s="31"/>
    </row>
    <row r="8" spans="1:17" ht="6" customHeight="1" x14ac:dyDescent="0.2">
      <c r="A8" s="95"/>
      <c r="B8" s="95"/>
      <c r="C8" s="95"/>
      <c r="D8" s="95"/>
      <c r="E8" s="95"/>
      <c r="F8" s="95"/>
      <c r="G8" s="95"/>
      <c r="H8" s="96"/>
      <c r="I8" s="96"/>
      <c r="J8" s="96"/>
      <c r="K8" s="96"/>
      <c r="L8" s="96"/>
      <c r="M8" s="96"/>
      <c r="N8" s="96"/>
      <c r="O8" s="96"/>
      <c r="P8" s="96"/>
      <c r="Q8" s="97"/>
    </row>
    <row r="9" spans="1:17" ht="34" x14ac:dyDescent="0.2">
      <c r="A9" s="98" t="s">
        <v>5</v>
      </c>
      <c r="B9" s="98" t="s">
        <v>6</v>
      </c>
      <c r="C9" s="99" t="s">
        <v>7</v>
      </c>
      <c r="D9" s="100"/>
      <c r="E9" s="100"/>
      <c r="F9" s="98" t="s">
        <v>8</v>
      </c>
      <c r="G9" s="98" t="s">
        <v>9</v>
      </c>
      <c r="H9" s="98" t="s">
        <v>10</v>
      </c>
      <c r="I9" s="98" t="s">
        <v>11</v>
      </c>
      <c r="J9" s="98" t="s">
        <v>12</v>
      </c>
      <c r="K9" s="98"/>
      <c r="L9" s="98" t="s">
        <v>13</v>
      </c>
      <c r="M9" s="98" t="s">
        <v>14</v>
      </c>
      <c r="N9" s="98"/>
      <c r="O9" s="98" t="s">
        <v>15</v>
      </c>
      <c r="P9" s="98" t="s">
        <v>16</v>
      </c>
      <c r="Q9" s="98" t="s">
        <v>17</v>
      </c>
    </row>
    <row r="10" spans="1:17" ht="6" customHeight="1" thickBot="1" x14ac:dyDescent="0.2">
      <c r="A10" s="101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</row>
    <row r="11" spans="1:17" ht="25" customHeight="1" x14ac:dyDescent="0.15">
      <c r="A11" s="88">
        <v>1</v>
      </c>
      <c r="B11" s="89">
        <v>1</v>
      </c>
      <c r="C11" s="90" t="s">
        <v>18</v>
      </c>
      <c r="D11" s="91"/>
      <c r="E11" s="91"/>
      <c r="F11" s="92" t="s">
        <v>47</v>
      </c>
      <c r="G11" s="89" t="s">
        <v>19</v>
      </c>
      <c r="H11" s="89" t="s">
        <v>20</v>
      </c>
      <c r="I11" s="93">
        <v>1</v>
      </c>
      <c r="J11" s="1"/>
      <c r="K11" s="1"/>
      <c r="L11" s="2"/>
      <c r="M11" s="84">
        <f t="shared" ref="M11:M23" si="0">J11*L11</f>
        <v>0</v>
      </c>
      <c r="N11" s="84">
        <f t="shared" ref="N11:N23" si="1">I11*M11</f>
        <v>0</v>
      </c>
      <c r="O11" s="84">
        <f t="shared" ref="O11:O23" si="2">J11+M11</f>
        <v>0</v>
      </c>
      <c r="P11" s="84">
        <f t="shared" ref="P11:P14" si="3">I11*O11</f>
        <v>0</v>
      </c>
      <c r="Q11" s="54">
        <f>P11+P12</f>
        <v>0</v>
      </c>
    </row>
    <row r="12" spans="1:17" ht="30" customHeight="1" x14ac:dyDescent="0.15">
      <c r="A12" s="94"/>
      <c r="B12" s="73">
        <v>2</v>
      </c>
      <c r="C12" s="75"/>
      <c r="D12" s="75"/>
      <c r="E12" s="75"/>
      <c r="F12" s="75"/>
      <c r="G12" s="73" t="s">
        <v>21</v>
      </c>
      <c r="H12" s="73" t="s">
        <v>22</v>
      </c>
      <c r="I12" s="77">
        <v>40</v>
      </c>
      <c r="J12" s="3"/>
      <c r="K12" s="3"/>
      <c r="L12" s="4"/>
      <c r="M12" s="67">
        <f t="shared" si="0"/>
        <v>0</v>
      </c>
      <c r="N12" s="67">
        <f t="shared" si="1"/>
        <v>0</v>
      </c>
      <c r="O12" s="67">
        <f t="shared" si="2"/>
        <v>0</v>
      </c>
      <c r="P12" s="67">
        <f t="shared" si="3"/>
        <v>0</v>
      </c>
      <c r="Q12" s="85"/>
    </row>
    <row r="13" spans="1:17" ht="31" customHeight="1" x14ac:dyDescent="0.15">
      <c r="A13" s="72">
        <v>2</v>
      </c>
      <c r="B13" s="73">
        <v>1</v>
      </c>
      <c r="C13" s="74" t="s">
        <v>23</v>
      </c>
      <c r="D13" s="75"/>
      <c r="E13" s="75"/>
      <c r="F13" s="76" t="s">
        <v>48</v>
      </c>
      <c r="G13" s="73" t="s">
        <v>19</v>
      </c>
      <c r="H13" s="73" t="s">
        <v>20</v>
      </c>
      <c r="I13" s="77">
        <v>1</v>
      </c>
      <c r="J13" s="3"/>
      <c r="K13" s="3"/>
      <c r="L13" s="4"/>
      <c r="M13" s="67">
        <f t="shared" si="0"/>
        <v>0</v>
      </c>
      <c r="N13" s="67">
        <f t="shared" si="1"/>
        <v>0</v>
      </c>
      <c r="O13" s="67">
        <f t="shared" si="2"/>
        <v>0</v>
      </c>
      <c r="P13" s="67">
        <f t="shared" si="3"/>
        <v>0</v>
      </c>
      <c r="Q13" s="86">
        <f>P13</f>
        <v>0</v>
      </c>
    </row>
    <row r="14" spans="1:17" ht="31" customHeight="1" x14ac:dyDescent="0.15">
      <c r="A14" s="72">
        <v>3</v>
      </c>
      <c r="B14" s="73">
        <v>1</v>
      </c>
      <c r="C14" s="74" t="s">
        <v>23</v>
      </c>
      <c r="D14" s="75"/>
      <c r="E14" s="75"/>
      <c r="F14" s="76" t="s">
        <v>49</v>
      </c>
      <c r="G14" s="73" t="s">
        <v>19</v>
      </c>
      <c r="H14" s="73" t="s">
        <v>20</v>
      </c>
      <c r="I14" s="77">
        <v>1</v>
      </c>
      <c r="J14" s="3"/>
      <c r="K14" s="3"/>
      <c r="L14" s="4"/>
      <c r="M14" s="67">
        <f t="shared" si="0"/>
        <v>0</v>
      </c>
      <c r="N14" s="67">
        <f t="shared" si="1"/>
        <v>0</v>
      </c>
      <c r="O14" s="67">
        <f t="shared" si="2"/>
        <v>0</v>
      </c>
      <c r="P14" s="67">
        <f t="shared" si="3"/>
        <v>0</v>
      </c>
      <c r="Q14" s="86">
        <f>P14</f>
        <v>0</v>
      </c>
    </row>
    <row r="15" spans="1:17" ht="25" customHeight="1" x14ac:dyDescent="0.15">
      <c r="A15" s="78">
        <v>4</v>
      </c>
      <c r="B15" s="73">
        <v>1</v>
      </c>
      <c r="C15" s="74" t="s">
        <v>24</v>
      </c>
      <c r="D15" s="75"/>
      <c r="E15" s="75"/>
      <c r="F15" s="79" t="s">
        <v>25</v>
      </c>
      <c r="G15" s="73" t="s">
        <v>19</v>
      </c>
      <c r="H15" s="73" t="s">
        <v>20</v>
      </c>
      <c r="I15" s="77">
        <v>1</v>
      </c>
      <c r="J15" s="3"/>
      <c r="K15" s="3"/>
      <c r="L15" s="4"/>
      <c r="M15" s="67">
        <f t="shared" si="0"/>
        <v>0</v>
      </c>
      <c r="N15" s="67">
        <f t="shared" si="1"/>
        <v>0</v>
      </c>
      <c r="O15" s="67">
        <f t="shared" si="2"/>
        <v>0</v>
      </c>
      <c r="P15" s="67">
        <f t="shared" ref="P15:P20" si="4">I15*O15</f>
        <v>0</v>
      </c>
      <c r="Q15" s="69">
        <f t="shared" ref="Q15" si="5">P15+P16</f>
        <v>0</v>
      </c>
    </row>
    <row r="16" spans="1:17" ht="30" customHeight="1" x14ac:dyDescent="0.15">
      <c r="A16" s="94"/>
      <c r="B16" s="73">
        <v>2</v>
      </c>
      <c r="C16" s="75"/>
      <c r="D16" s="75"/>
      <c r="E16" s="75"/>
      <c r="F16" s="75"/>
      <c r="G16" s="73" t="s">
        <v>21</v>
      </c>
      <c r="H16" s="73" t="s">
        <v>22</v>
      </c>
      <c r="I16" s="77">
        <v>20</v>
      </c>
      <c r="J16" s="3"/>
      <c r="K16" s="3"/>
      <c r="L16" s="4"/>
      <c r="M16" s="67">
        <f t="shared" si="0"/>
        <v>0</v>
      </c>
      <c r="N16" s="67">
        <f t="shared" si="1"/>
        <v>0</v>
      </c>
      <c r="O16" s="67">
        <f t="shared" si="2"/>
        <v>0</v>
      </c>
      <c r="P16" s="67">
        <f t="shared" si="4"/>
        <v>0</v>
      </c>
      <c r="Q16" s="87"/>
    </row>
    <row r="17" spans="1:18" ht="25" customHeight="1" x14ac:dyDescent="0.15">
      <c r="A17" s="72">
        <v>5</v>
      </c>
      <c r="B17" s="73">
        <v>1</v>
      </c>
      <c r="C17" s="74" t="s">
        <v>26</v>
      </c>
      <c r="D17" s="75"/>
      <c r="E17" s="75"/>
      <c r="F17" s="76" t="s">
        <v>27</v>
      </c>
      <c r="G17" s="73" t="s">
        <v>19</v>
      </c>
      <c r="H17" s="73" t="s">
        <v>20</v>
      </c>
      <c r="I17" s="77">
        <v>1</v>
      </c>
      <c r="J17" s="3"/>
      <c r="K17" s="3"/>
      <c r="L17" s="4"/>
      <c r="M17" s="67">
        <f t="shared" si="0"/>
        <v>0</v>
      </c>
      <c r="N17" s="67">
        <f t="shared" si="1"/>
        <v>0</v>
      </c>
      <c r="O17" s="67">
        <f t="shared" si="2"/>
        <v>0</v>
      </c>
      <c r="P17" s="67">
        <f t="shared" si="4"/>
        <v>0</v>
      </c>
      <c r="Q17" s="68">
        <f t="shared" ref="Q17:Q20" si="6">P17</f>
        <v>0</v>
      </c>
    </row>
    <row r="18" spans="1:18" ht="25" customHeight="1" x14ac:dyDescent="0.15">
      <c r="A18" s="72">
        <v>6</v>
      </c>
      <c r="B18" s="73">
        <v>1</v>
      </c>
      <c r="C18" s="74" t="s">
        <v>28</v>
      </c>
      <c r="D18" s="75"/>
      <c r="E18" s="75"/>
      <c r="F18" s="76" t="s">
        <v>29</v>
      </c>
      <c r="G18" s="73" t="s">
        <v>19</v>
      </c>
      <c r="H18" s="73" t="s">
        <v>20</v>
      </c>
      <c r="I18" s="77">
        <v>1</v>
      </c>
      <c r="J18" s="3"/>
      <c r="K18" s="3"/>
      <c r="L18" s="4"/>
      <c r="M18" s="67">
        <f t="shared" si="0"/>
        <v>0</v>
      </c>
      <c r="N18" s="67">
        <f t="shared" si="1"/>
        <v>0</v>
      </c>
      <c r="O18" s="67">
        <f t="shared" si="2"/>
        <v>0</v>
      </c>
      <c r="P18" s="67">
        <f t="shared" si="4"/>
        <v>0</v>
      </c>
      <c r="Q18" s="68">
        <f t="shared" si="6"/>
        <v>0</v>
      </c>
    </row>
    <row r="19" spans="1:18" ht="25" customHeight="1" x14ac:dyDescent="0.15">
      <c r="A19" s="72">
        <v>7</v>
      </c>
      <c r="B19" s="73">
        <v>1</v>
      </c>
      <c r="C19" s="74" t="s">
        <v>30</v>
      </c>
      <c r="D19" s="75"/>
      <c r="E19" s="75"/>
      <c r="F19" s="76" t="s">
        <v>31</v>
      </c>
      <c r="G19" s="73" t="s">
        <v>19</v>
      </c>
      <c r="H19" s="73" t="s">
        <v>20</v>
      </c>
      <c r="I19" s="77">
        <v>1</v>
      </c>
      <c r="J19" s="3"/>
      <c r="K19" s="3"/>
      <c r="L19" s="4"/>
      <c r="M19" s="67">
        <f t="shared" si="0"/>
        <v>0</v>
      </c>
      <c r="N19" s="67">
        <f t="shared" si="1"/>
        <v>0</v>
      </c>
      <c r="O19" s="67">
        <f t="shared" si="2"/>
        <v>0</v>
      </c>
      <c r="P19" s="67">
        <f t="shared" si="4"/>
        <v>0</v>
      </c>
      <c r="Q19" s="68">
        <f t="shared" si="6"/>
        <v>0</v>
      </c>
    </row>
    <row r="20" spans="1:18" ht="25" customHeight="1" x14ac:dyDescent="0.15">
      <c r="A20" s="72">
        <v>8</v>
      </c>
      <c r="B20" s="73">
        <v>1</v>
      </c>
      <c r="C20" s="74" t="s">
        <v>32</v>
      </c>
      <c r="D20" s="75"/>
      <c r="E20" s="75"/>
      <c r="F20" s="76" t="s">
        <v>33</v>
      </c>
      <c r="G20" s="73" t="s">
        <v>19</v>
      </c>
      <c r="H20" s="73" t="s">
        <v>20</v>
      </c>
      <c r="I20" s="77">
        <v>1</v>
      </c>
      <c r="J20" s="3"/>
      <c r="K20" s="3"/>
      <c r="L20" s="4"/>
      <c r="M20" s="67">
        <f t="shared" si="0"/>
        <v>0</v>
      </c>
      <c r="N20" s="67">
        <f t="shared" si="1"/>
        <v>0</v>
      </c>
      <c r="O20" s="67">
        <f t="shared" si="2"/>
        <v>0</v>
      </c>
      <c r="P20" s="67">
        <f t="shared" si="4"/>
        <v>0</v>
      </c>
      <c r="Q20" s="68">
        <f t="shared" si="6"/>
        <v>0</v>
      </c>
    </row>
    <row r="21" spans="1:18" ht="25" customHeight="1" x14ac:dyDescent="0.15">
      <c r="A21" s="72">
        <v>9</v>
      </c>
      <c r="B21" s="73">
        <v>1</v>
      </c>
      <c r="C21" s="74" t="s">
        <v>35</v>
      </c>
      <c r="D21" s="75"/>
      <c r="E21" s="75"/>
      <c r="F21" s="76" t="s">
        <v>36</v>
      </c>
      <c r="G21" s="73" t="s">
        <v>19</v>
      </c>
      <c r="H21" s="73" t="s">
        <v>20</v>
      </c>
      <c r="I21" s="77">
        <v>1</v>
      </c>
      <c r="J21" s="3"/>
      <c r="K21" s="3"/>
      <c r="L21" s="4"/>
      <c r="M21" s="67">
        <f t="shared" si="0"/>
        <v>0</v>
      </c>
      <c r="N21" s="67">
        <f t="shared" si="1"/>
        <v>0</v>
      </c>
      <c r="O21" s="67">
        <f t="shared" si="2"/>
        <v>0</v>
      </c>
      <c r="P21" s="67">
        <f t="shared" ref="P21:P23" si="7">I21*O21</f>
        <v>0</v>
      </c>
      <c r="Q21" s="68">
        <f t="shared" ref="Q21" si="8">P21</f>
        <v>0</v>
      </c>
    </row>
    <row r="22" spans="1:18" ht="25" customHeight="1" x14ac:dyDescent="0.15">
      <c r="A22" s="78">
        <v>10</v>
      </c>
      <c r="B22" s="73">
        <v>1</v>
      </c>
      <c r="C22" s="74" t="s">
        <v>34</v>
      </c>
      <c r="D22" s="75"/>
      <c r="E22" s="75"/>
      <c r="F22" s="79" t="s">
        <v>37</v>
      </c>
      <c r="G22" s="73" t="s">
        <v>19</v>
      </c>
      <c r="H22" s="73" t="s">
        <v>20</v>
      </c>
      <c r="I22" s="77">
        <v>1</v>
      </c>
      <c r="J22" s="3"/>
      <c r="K22" s="3"/>
      <c r="L22" s="4"/>
      <c r="M22" s="67">
        <f t="shared" si="0"/>
        <v>0</v>
      </c>
      <c r="N22" s="67">
        <f t="shared" si="1"/>
        <v>0</v>
      </c>
      <c r="O22" s="67">
        <f t="shared" si="2"/>
        <v>0</v>
      </c>
      <c r="P22" s="67">
        <f t="shared" si="7"/>
        <v>0</v>
      </c>
      <c r="Q22" s="69">
        <f>P22+P23</f>
        <v>0</v>
      </c>
    </row>
    <row r="23" spans="1:18" ht="30" customHeight="1" thickBot="1" x14ac:dyDescent="0.2">
      <c r="A23" s="80"/>
      <c r="B23" s="81">
        <v>2</v>
      </c>
      <c r="C23" s="82"/>
      <c r="D23" s="82"/>
      <c r="E23" s="82"/>
      <c r="F23" s="82"/>
      <c r="G23" s="81" t="s">
        <v>21</v>
      </c>
      <c r="H23" s="81" t="s">
        <v>22</v>
      </c>
      <c r="I23" s="83">
        <v>4</v>
      </c>
      <c r="J23" s="5"/>
      <c r="K23" s="5"/>
      <c r="L23" s="6"/>
      <c r="M23" s="70">
        <f t="shared" si="0"/>
        <v>0</v>
      </c>
      <c r="N23" s="70">
        <f t="shared" si="1"/>
        <v>0</v>
      </c>
      <c r="O23" s="70">
        <f t="shared" si="2"/>
        <v>0</v>
      </c>
      <c r="P23" s="70">
        <f t="shared" si="7"/>
        <v>0</v>
      </c>
      <c r="Q23" s="71"/>
    </row>
    <row r="24" spans="1:18" ht="6" customHeight="1" thickBot="1" x14ac:dyDescent="0.2"/>
    <row r="25" spans="1:18" ht="33.75" customHeight="1" x14ac:dyDescent="0.15">
      <c r="A25" s="48" t="s">
        <v>38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51"/>
      <c r="O25" s="52">
        <f>SUM(K11:K23)</f>
        <v>0</v>
      </c>
      <c r="P25" s="53"/>
      <c r="Q25" s="54"/>
      <c r="R25" s="55"/>
    </row>
    <row r="26" spans="1:18" ht="33.75" customHeight="1" thickBot="1" x14ac:dyDescent="0.2">
      <c r="A26" s="56" t="s">
        <v>39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59"/>
      <c r="O26" s="60">
        <f>SUM(N11:N23)</f>
        <v>0</v>
      </c>
      <c r="P26" s="61"/>
      <c r="Q26" s="62"/>
    </row>
    <row r="27" spans="1:18" ht="6" customHeight="1" thickBot="1" x14ac:dyDescent="0.2">
      <c r="A27" s="63"/>
    </row>
    <row r="28" spans="1:18" ht="33.75" customHeight="1" thickBot="1" x14ac:dyDescent="0.2">
      <c r="A28" s="64" t="s">
        <v>40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6"/>
      <c r="N28" s="42"/>
      <c r="O28" s="43">
        <f>O25+O26</f>
        <v>0</v>
      </c>
      <c r="P28" s="44"/>
      <c r="Q28" s="45"/>
    </row>
    <row r="29" spans="1:18" ht="7" customHeight="1" thickBot="1" x14ac:dyDescent="0.2"/>
    <row r="30" spans="1:18" ht="33.75" customHeight="1" thickBot="1" x14ac:dyDescent="0.2">
      <c r="A30" s="64" t="s">
        <v>41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6"/>
      <c r="N30" s="42"/>
      <c r="O30" s="43">
        <f>O28*12</f>
        <v>0</v>
      </c>
      <c r="P30" s="44"/>
      <c r="Q30" s="45"/>
    </row>
    <row r="31" spans="1:18" ht="7" customHeight="1" thickBot="1" x14ac:dyDescent="0.2"/>
    <row r="32" spans="1:18" ht="69" customHeight="1" thickBot="1" x14ac:dyDescent="0.2">
      <c r="A32" s="46" t="s">
        <v>42</v>
      </c>
      <c r="B32" s="47"/>
      <c r="C32" s="47"/>
      <c r="D32" s="47"/>
      <c r="E32" s="41"/>
      <c r="F32" s="25"/>
      <c r="G32" s="26"/>
      <c r="H32" s="26"/>
      <c r="I32" s="26"/>
      <c r="J32" s="26"/>
      <c r="K32" s="27"/>
      <c r="L32" s="40" t="s">
        <v>43</v>
      </c>
      <c r="M32" s="41"/>
      <c r="N32" s="42"/>
      <c r="O32" s="43">
        <f>O30*3</f>
        <v>0</v>
      </c>
      <c r="P32" s="44"/>
      <c r="Q32" s="45"/>
    </row>
    <row r="33" spans="1:17" ht="6" customHeight="1" x14ac:dyDescent="0.15">
      <c r="A33" s="39"/>
    </row>
    <row r="34" spans="1:17" ht="6" customHeight="1" thickBot="1" x14ac:dyDescent="0.2">
      <c r="A34" s="39"/>
    </row>
    <row r="35" spans="1:17" ht="15" customHeight="1" x14ac:dyDescent="0.15">
      <c r="A35" s="7"/>
      <c r="B35" s="8"/>
      <c r="C35" s="8"/>
      <c r="D35" s="8"/>
      <c r="E35" s="8"/>
      <c r="F35" s="8"/>
      <c r="G35" s="8"/>
      <c r="H35" s="8"/>
      <c r="I35" s="8"/>
      <c r="J35" s="9"/>
      <c r="K35" s="36"/>
      <c r="L35" s="16" t="s">
        <v>44</v>
      </c>
      <c r="M35" s="17"/>
      <c r="N35" s="17"/>
      <c r="O35" s="17"/>
      <c r="P35" s="17"/>
      <c r="Q35" s="18"/>
    </row>
    <row r="36" spans="1:17" ht="15" customHeight="1" x14ac:dyDescent="0.15">
      <c r="A36" s="10"/>
      <c r="B36" s="11"/>
      <c r="C36" s="11"/>
      <c r="D36" s="11"/>
      <c r="E36" s="11"/>
      <c r="F36" s="11"/>
      <c r="G36" s="11"/>
      <c r="H36" s="11"/>
      <c r="I36" s="11"/>
      <c r="J36" s="12"/>
      <c r="K36" s="37"/>
      <c r="L36" s="19"/>
      <c r="M36" s="20"/>
      <c r="N36" s="20"/>
      <c r="O36" s="20"/>
      <c r="P36" s="20"/>
      <c r="Q36" s="21"/>
    </row>
    <row r="37" spans="1:17" ht="15" customHeight="1" x14ac:dyDescent="0.15">
      <c r="A37" s="10"/>
      <c r="B37" s="11"/>
      <c r="C37" s="11"/>
      <c r="D37" s="11"/>
      <c r="E37" s="11"/>
      <c r="F37" s="11"/>
      <c r="G37" s="11"/>
      <c r="H37" s="11"/>
      <c r="I37" s="11"/>
      <c r="J37" s="12"/>
      <c r="K37" s="37"/>
      <c r="L37" s="19"/>
      <c r="M37" s="20"/>
      <c r="N37" s="20"/>
      <c r="O37" s="20"/>
      <c r="P37" s="20"/>
      <c r="Q37" s="21"/>
    </row>
    <row r="38" spans="1:17" ht="15" customHeight="1" x14ac:dyDescent="0.15">
      <c r="A38" s="10"/>
      <c r="B38" s="11"/>
      <c r="C38" s="11"/>
      <c r="D38" s="11"/>
      <c r="E38" s="11"/>
      <c r="F38" s="11"/>
      <c r="G38" s="11"/>
      <c r="H38" s="11"/>
      <c r="I38" s="11"/>
      <c r="J38" s="12"/>
      <c r="K38" s="37"/>
      <c r="L38" s="19"/>
      <c r="M38" s="20"/>
      <c r="N38" s="20"/>
      <c r="O38" s="20"/>
      <c r="P38" s="20"/>
      <c r="Q38" s="21"/>
    </row>
    <row r="39" spans="1:17" ht="15" customHeight="1" thickBot="1" x14ac:dyDescent="0.2">
      <c r="A39" s="13"/>
      <c r="B39" s="14"/>
      <c r="C39" s="14"/>
      <c r="D39" s="14"/>
      <c r="E39" s="14"/>
      <c r="F39" s="14"/>
      <c r="G39" s="14"/>
      <c r="H39" s="14"/>
      <c r="I39" s="14"/>
      <c r="J39" s="15"/>
      <c r="K39" s="38"/>
      <c r="L39" s="22"/>
      <c r="M39" s="23"/>
      <c r="N39" s="23"/>
      <c r="O39" s="23"/>
      <c r="P39" s="23"/>
      <c r="Q39" s="24"/>
    </row>
    <row r="40" spans="1:17" ht="15.75" customHeight="1" x14ac:dyDescent="0.15"/>
  </sheetData>
  <sheetProtection algorithmName="SHA-512" hashValue="PNCYoZ1foTofB6Q1O6MJViu9f3awn7/PzBckQ80XilAWabMhr+hbDp7GqZyzYRRA+HZW8yBDpf6RUPQMrvSzag==" saltValue="erwQCTeTfaJRtvNfBY0Cwg==" spinCount="100000" sheet="1" objects="1" scenarios="1" formatCells="0" formatColumns="0" formatRows="0"/>
  <mergeCells count="48">
    <mergeCell ref="A2:Q3"/>
    <mergeCell ref="A22:A23"/>
    <mergeCell ref="A15:A16"/>
    <mergeCell ref="A5:C5"/>
    <mergeCell ref="D5:J5"/>
    <mergeCell ref="L5:M5"/>
    <mergeCell ref="A6:C6"/>
    <mergeCell ref="D6:J6"/>
    <mergeCell ref="L6:M6"/>
    <mergeCell ref="A7:C7"/>
    <mergeCell ref="D7:J7"/>
    <mergeCell ref="L7:M7"/>
    <mergeCell ref="C9:E9"/>
    <mergeCell ref="A10:P10"/>
    <mergeCell ref="C11:E12"/>
    <mergeCell ref="F11:F12"/>
    <mergeCell ref="A11:A12"/>
    <mergeCell ref="C13:E13"/>
    <mergeCell ref="C14:E14"/>
    <mergeCell ref="A35:J39"/>
    <mergeCell ref="A32:E32"/>
    <mergeCell ref="L32:M32"/>
    <mergeCell ref="A28:M28"/>
    <mergeCell ref="A30:M30"/>
    <mergeCell ref="L35:Q39"/>
    <mergeCell ref="C21:E21"/>
    <mergeCell ref="C22:E23"/>
    <mergeCell ref="F22:F23"/>
    <mergeCell ref="A25:M25"/>
    <mergeCell ref="A26:M26"/>
    <mergeCell ref="F32:K32"/>
    <mergeCell ref="C15:E16"/>
    <mergeCell ref="F15:F16"/>
    <mergeCell ref="C17:E17"/>
    <mergeCell ref="C18:E18"/>
    <mergeCell ref="C19:E19"/>
    <mergeCell ref="C20:E20"/>
    <mergeCell ref="Q11:Q12"/>
    <mergeCell ref="O5:Q5"/>
    <mergeCell ref="O6:Q6"/>
    <mergeCell ref="O7:Q7"/>
    <mergeCell ref="O25:Q25"/>
    <mergeCell ref="O26:Q26"/>
    <mergeCell ref="O28:Q28"/>
    <mergeCell ref="O30:Q30"/>
    <mergeCell ref="O32:Q32"/>
    <mergeCell ref="Q22:Q23"/>
    <mergeCell ref="Q15:Q16"/>
  </mergeCells>
  <dataValidations count="1">
    <dataValidation type="decimal" allowBlank="1" showInputMessage="1" showErrorMessage="1" prompt="ALERTA - EN ESTA CELDA SOLO ES PERMITIDO DÍGITOS NUMÉRICOS" sqref="J11:L23" xr:uid="{00000000-0002-0000-0000-000000000000}">
      <formula1>0</formula1>
      <formula2>9999999.99</formula2>
    </dataValidation>
  </dataValidations>
  <printOptions horizontalCentered="1"/>
  <pageMargins left="0.2" right="0.2" top="0.1" bottom="0.1" header="0" footer="0"/>
  <pageSetup scale="60" fitToWidth="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1" ma:contentTypeDescription="Crear nuevo documento." ma:contentTypeScope="" ma:versionID="2d1b3424657637caa6d4f14ed9927fb1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2c2897d655e1f92b41b8ac5d128b8d1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Alicia Tejada C.</DisplayName>
        <AccountId>934</AccountId>
        <AccountType/>
      </UserInfo>
      <UserInfo>
        <DisplayName>Carmen G. Camilo U.</DisplayName>
        <AccountId>968</AccountId>
        <AccountType/>
      </UserInfo>
      <UserInfo>
        <DisplayName>Yantia M. Pascual</DisplayName>
        <AccountId>1018</AccountId>
        <AccountType/>
      </UserInfo>
      <UserInfo>
        <DisplayName>Sofia Romero R.</DisplayName>
        <AccountId>1164</AccountId>
        <AccountType/>
      </UserInfo>
      <UserInfo>
        <DisplayName>Argelis R. Olivero R.</DisplayName>
        <AccountId>1529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EB9C66-F6CE-4B07-B86E-3499E916B6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55F028-BEC1-4AB8-8D2E-F1AE9440B7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6F4455-11F5-48A6-9949-5A7B423CCF7C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metadata/properties"/>
    <ds:schemaRef ds:uri="ef3d409c-51e8-4a1c-b238-cf9f3673307b"/>
    <ds:schemaRef ds:uri="209cd0db-1aa9-466c-8933-4493a1504f63"/>
    <ds:schemaRef ds:uri="caf61add-cf15-4341-ad7c-3bb05f38d729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Richard A. Gomez</cp:lastModifiedBy>
  <cp:revision/>
  <cp:lastPrinted>2022-12-06T12:39:35Z</cp:lastPrinted>
  <dcterms:created xsi:type="dcterms:W3CDTF">2022-01-26T17:17:44Z</dcterms:created>
  <dcterms:modified xsi:type="dcterms:W3CDTF">2022-12-06T12:39:38Z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