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pichardo\Desktop\Procesos 2023\LPN-CPJ-15-2023\Anexos\"/>
    </mc:Choice>
  </mc:AlternateContent>
  <bookViews>
    <workbookView xWindow="0" yWindow="0" windowWidth="20490" windowHeight="7650"/>
  </bookViews>
  <sheets>
    <sheet name="LPN-CPJ-15-2022" sheetId="5" r:id="rId1"/>
  </sheets>
  <definedNames>
    <definedName name="_xlnm.Print_Area" localSheetId="0">'LPN-CPJ-15-2022'!$A$1:$L$55</definedName>
    <definedName name="_xlnm.Print_Titles" localSheetId="0">'LPN-CPJ-15-2022'!$11:$11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5" l="1"/>
  <c r="J31" i="5"/>
  <c r="I31" i="5"/>
  <c r="H31" i="5"/>
  <c r="H35" i="5"/>
  <c r="H28" i="5"/>
  <c r="K39" i="5" l="1"/>
  <c r="K40" i="5"/>
  <c r="L41" i="5" s="1"/>
  <c r="K44" i="5" l="1"/>
  <c r="H40" i="5"/>
  <c r="I40" i="5" s="1"/>
  <c r="H39" i="5"/>
  <c r="I39" i="5" s="1"/>
  <c r="L42" i="5" l="1"/>
  <c r="L43" i="5" s="1"/>
  <c r="L40" i="5"/>
  <c r="J40" i="5"/>
  <c r="L39" i="5"/>
  <c r="J39" i="5"/>
  <c r="H44" i="5" l="1"/>
  <c r="J44" i="5" s="1"/>
  <c r="K35" i="5"/>
  <c r="L36" i="5" s="1"/>
  <c r="L35" i="5"/>
  <c r="K30" i="5"/>
  <c r="H30" i="5"/>
  <c r="L30" i="5" s="1"/>
  <c r="K29" i="5"/>
  <c r="H29" i="5"/>
  <c r="I29" i="5" s="1"/>
  <c r="K28" i="5"/>
  <c r="L28" i="5"/>
  <c r="K24" i="5"/>
  <c r="H24" i="5"/>
  <c r="L24" i="5" s="1"/>
  <c r="K23" i="5"/>
  <c r="H23" i="5"/>
  <c r="J23" i="5" s="1"/>
  <c r="K22" i="5"/>
  <c r="H22" i="5"/>
  <c r="J22" i="5" s="1"/>
  <c r="K18" i="5"/>
  <c r="L19" i="5" s="1"/>
  <c r="H18" i="5"/>
  <c r="I18" i="5" s="1"/>
  <c r="L20" i="5" s="1"/>
  <c r="H14" i="5"/>
  <c r="L14" i="5" s="1"/>
  <c r="K14" i="5"/>
  <c r="H13" i="5"/>
  <c r="J13" i="5" s="1"/>
  <c r="L32" i="5" l="1"/>
  <c r="L25" i="5"/>
  <c r="L45" i="5"/>
  <c r="I44" i="5"/>
  <c r="L46" i="5" s="1"/>
  <c r="L44" i="5"/>
  <c r="L18" i="5"/>
  <c r="I35" i="5"/>
  <c r="J35" i="5"/>
  <c r="J29" i="5"/>
  <c r="L22" i="5"/>
  <c r="L29" i="5"/>
  <c r="L31" i="5"/>
  <c r="J28" i="5"/>
  <c r="I30" i="5"/>
  <c r="J30" i="5"/>
  <c r="I28" i="5"/>
  <c r="L33" i="5" s="1"/>
  <c r="L23" i="5"/>
  <c r="I23" i="5"/>
  <c r="I24" i="5"/>
  <c r="J24" i="5"/>
  <c r="I22" i="5"/>
  <c r="J18" i="5"/>
  <c r="I13" i="5"/>
  <c r="I14" i="5"/>
  <c r="L13" i="5"/>
  <c r="J14" i="5"/>
  <c r="L34" i="5" l="1"/>
  <c r="L26" i="5"/>
  <c r="L27" i="5" s="1"/>
  <c r="L16" i="5"/>
  <c r="L47" i="5"/>
  <c r="L37" i="5"/>
  <c r="L38" i="5" s="1"/>
  <c r="J49" i="5" s="1"/>
  <c r="L21" i="5"/>
  <c r="K13" i="5" l="1"/>
  <c r="L15" i="5" s="1"/>
  <c r="L17" i="5" l="1"/>
</calcChain>
</file>

<file path=xl/sharedStrings.xml><?xml version="1.0" encoding="utf-8"?>
<sst xmlns="http://schemas.openxmlformats.org/spreadsheetml/2006/main" count="68" uniqueCount="56">
  <si>
    <t>OFERTA ECONÓMICA</t>
  </si>
  <si>
    <t>Título del Proceso:</t>
  </si>
  <si>
    <r>
      <t>ADQUISICIÓN DE EQUIPOS, SOLUCIONES, COMPONENTES Y ACCESORIOS TECNOLÓGICOS PARA EL FORTALECIMIENTO 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IMPLEMENTACIÓN DE LA LEY DE USO DE MEDIOS DIGITALES DEL PODER JUDICIAL.</t>
    </r>
  </si>
  <si>
    <t>Referencia del proceso:</t>
  </si>
  <si>
    <t>LPN-CPJ-15-2023</t>
  </si>
  <si>
    <t>Nombre del Oferente:</t>
  </si>
  <si>
    <t>RNC/Cédula:</t>
  </si>
  <si>
    <t>Fecha:</t>
  </si>
  <si>
    <t>RPE:</t>
  </si>
  <si>
    <t xml:space="preserve">Lotes </t>
  </si>
  <si>
    <t>Ítems</t>
  </si>
  <si>
    <t>Descripción del Bien</t>
  </si>
  <si>
    <t>Marca y Modelo</t>
  </si>
  <si>
    <t>Cantidad</t>
  </si>
  <si>
    <t>Precio Unitario
S/Itbis</t>
  </si>
  <si>
    <t>ITBIS %</t>
  </si>
  <si>
    <t>ITBIS RD$ unitario (oculto)</t>
  </si>
  <si>
    <t>TOTAL ITBIS (Oculto)</t>
  </si>
  <si>
    <t>Precio Unitario Final</t>
  </si>
  <si>
    <t>precio total sin impuesto (oculta)</t>
  </si>
  <si>
    <t>Precio Total</t>
  </si>
  <si>
    <t xml:space="preserve">LOTE 1
</t>
  </si>
  <si>
    <t>Microcomputadora completa, incluyendo doble monitor y accesorios  </t>
  </si>
  <si>
    <t>Monitores de 24"  </t>
  </si>
  <si>
    <t xml:space="preserve">Subtotal </t>
  </si>
  <si>
    <t>Total ITBIS</t>
  </si>
  <si>
    <t>Total lote 1</t>
  </si>
  <si>
    <t xml:space="preserve">
LOTE 2
</t>
  </si>
  <si>
    <t>UPS (1,000 VA)  </t>
  </si>
  <si>
    <t>Total lote 2</t>
  </si>
  <si>
    <t xml:space="preserve">LOTE 3
</t>
  </si>
  <si>
    <t>TV Smart 75"  </t>
  </si>
  <si>
    <t>TV Smart 55"  </t>
  </si>
  <si>
    <t>Transmisor HDMI Ethernet  </t>
  </si>
  <si>
    <t>Total lote 3</t>
  </si>
  <si>
    <t xml:space="preserve">
LOTE 4
</t>
  </si>
  <si>
    <t>Auriculares USB  </t>
  </si>
  <si>
    <t>Cámara WEB Full HD  </t>
  </si>
  <si>
    <t>Memoria RAM 8GB  </t>
  </si>
  <si>
    <t>Discos duros de estado sólido (SSD) 500GB  </t>
  </si>
  <si>
    <t>Total lote 4</t>
  </si>
  <si>
    <t xml:space="preserve">
LOTE 5
</t>
  </si>
  <si>
    <t>Solución de audiovisual, cámaras robóticas, amplificación, captura de audio, transcripción y transmisión en (30) salones de audiencias del Poder Judicial.  </t>
  </si>
  <si>
    <t>Total lote 5</t>
  </si>
  <si>
    <t xml:space="preserve">LOTE 6
</t>
  </si>
  <si>
    <t>Solución integral tecnológica para salones de audiencias pequeños, se debe incluir componentes de sistema acústico, micrófonos fijos e inalámbricos, cámaras y gestión de equipos vía remota. </t>
  </si>
  <si>
    <t>Solución integral tecnológica para (3) salones de audiencias grandes, se debe incluir componentes de visualización, sistema acústico, micrófonos fijos e inalámbricos, cámaras y gestión de equipos vía remota. </t>
  </si>
  <si>
    <t>Total lote 6</t>
  </si>
  <si>
    <t>LOTE 7</t>
  </si>
  <si>
    <t>Solución tecnológica del Centro Hibrido Digital del nuevo Palacio de Justicia de Santo Domingo Este, debe incluir componentes audiovisuales y tecnológicos de vanguardia</t>
  </si>
  <si>
    <t>VALOR DE LA OFERTA EN LETRAS 
(DEBE CONTENER LOS IMPUESTOS INCLUIDOS)</t>
  </si>
  <si>
    <t>VALOR DE LA OFERTA EN
NÚMEROS EN RD$</t>
  </si>
  <si>
    <t xml:space="preserve"> </t>
  </si>
  <si>
    <t>Nombre del representante legal y fecha</t>
  </si>
  <si>
    <t>Firma y Sello</t>
  </si>
  <si>
    <t>Total lote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</si>
</sst>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6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8">
    <xf numFmtId="0" fontId="0" fillId="0" borderId="0" xfId="0"/>
    <xf numFmtId="164" fontId="4" fillId="2" borderId="1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14" xfId="0" applyFont="1" applyFill="1" applyBorder="1" applyAlignment="1" applyProtection="1">
      <alignment vertical="center" wrapText="1"/>
      <protection locked="0"/>
    </xf>
    <xf numFmtId="164" fontId="4" fillId="2" borderId="17" xfId="0" applyNumberFormat="1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164" fontId="4" fillId="2" borderId="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2" borderId="43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6" fillId="2" borderId="17" xfId="0" applyNumberFormat="1" applyFont="1" applyFill="1" applyBorder="1" applyAlignment="1">
      <alignment horizontal="center" vertical="center"/>
    </xf>
    <xf numFmtId="164" fontId="6" fillId="2" borderId="52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6" fillId="2" borderId="53" xfId="0" applyNumberFormat="1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164" fontId="6" fillId="2" borderId="41" xfId="0" applyNumberFormat="1" applyFont="1" applyFill="1" applyBorder="1" applyAlignment="1">
      <alignment vertical="center"/>
    </xf>
    <xf numFmtId="164" fontId="4" fillId="2" borderId="17" xfId="0" applyNumberFormat="1" applyFont="1" applyFill="1" applyBorder="1" applyAlignment="1">
      <alignment vertical="center"/>
    </xf>
    <xf numFmtId="164" fontId="4" fillId="2" borderId="59" xfId="0" applyNumberFormat="1" applyFont="1" applyFill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9" fontId="4" fillId="2" borderId="51" xfId="0" applyNumberFormat="1" applyFont="1" applyFill="1" applyBorder="1" applyAlignment="1" applyProtection="1">
      <alignment vertical="center"/>
      <protection locked="0"/>
    </xf>
    <xf numFmtId="43" fontId="4" fillId="0" borderId="0" xfId="0" applyNumberFormat="1" applyFont="1" applyAlignment="1" applyProtection="1">
      <alignment vertical="center"/>
      <protection locked="0"/>
    </xf>
    <xf numFmtId="3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9" fontId="4" fillId="2" borderId="1" xfId="0" applyNumberFormat="1" applyFont="1" applyFill="1" applyBorder="1" applyAlignment="1" applyProtection="1">
      <alignment vertical="center"/>
      <protection locked="0"/>
    </xf>
    <xf numFmtId="165" fontId="4" fillId="2" borderId="1" xfId="0" applyNumberFormat="1" applyFont="1" applyFill="1" applyBorder="1" applyAlignment="1" applyProtection="1">
      <alignment vertical="center"/>
      <protection locked="0"/>
    </xf>
    <xf numFmtId="9" fontId="4" fillId="2" borderId="14" xfId="0" applyNumberFormat="1" applyFont="1" applyFill="1" applyBorder="1" applyAlignment="1" applyProtection="1">
      <alignment vertical="center"/>
      <protection locked="0"/>
    </xf>
    <xf numFmtId="43" fontId="6" fillId="0" borderId="0" xfId="0" applyNumberFormat="1" applyFont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9" fontId="4" fillId="2" borderId="2" xfId="0" applyNumberFormat="1" applyFont="1" applyFill="1" applyBorder="1" applyAlignment="1" applyProtection="1">
      <alignment vertical="center"/>
      <protection locked="0"/>
    </xf>
    <xf numFmtId="165" fontId="4" fillId="2" borderId="2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164" fontId="6" fillId="0" borderId="0" xfId="0" applyNumberFormat="1" applyFont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165" fontId="4" fillId="2" borderId="17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43" fontId="9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>
      <alignment wrapText="1"/>
    </xf>
    <xf numFmtId="0" fontId="15" fillId="0" borderId="0" xfId="0" applyFont="1"/>
    <xf numFmtId="0" fontId="15" fillId="0" borderId="1" xfId="0" applyFont="1" applyBorder="1"/>
    <xf numFmtId="0" fontId="15" fillId="0" borderId="0" xfId="0" applyFont="1" applyAlignment="1">
      <alignment wrapText="1"/>
    </xf>
    <xf numFmtId="164" fontId="6" fillId="2" borderId="6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6" fillId="4" borderId="36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14" fillId="0" borderId="4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6" fillId="2" borderId="32" xfId="0" applyFont="1" applyFill="1" applyBorder="1" applyAlignment="1" applyProtection="1">
      <alignment horizontal="center" vertical="center" wrapText="1"/>
      <protection locked="0"/>
    </xf>
    <xf numFmtId="0" fontId="6" fillId="2" borderId="54" xfId="0" applyFont="1" applyFill="1" applyBorder="1" applyAlignment="1" applyProtection="1">
      <alignment horizontal="center" vertical="center" wrapText="1"/>
      <protection locked="0"/>
    </xf>
    <xf numFmtId="0" fontId="6" fillId="4" borderId="4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13" fillId="0" borderId="25" xfId="0" applyFont="1" applyBorder="1" applyAlignment="1" applyProtection="1">
      <alignment horizontal="center" wrapText="1"/>
      <protection locked="0"/>
    </xf>
    <xf numFmtId="0" fontId="13" fillId="0" borderId="23" xfId="0" applyFont="1" applyBorder="1" applyAlignment="1" applyProtection="1">
      <alignment horizontal="center" wrapText="1"/>
      <protection locked="0"/>
    </xf>
    <xf numFmtId="0" fontId="13" fillId="0" borderId="31" xfId="0" applyFont="1" applyBorder="1" applyAlignment="1" applyProtection="1">
      <alignment horizontal="center" wrapText="1"/>
      <protection locked="0"/>
    </xf>
    <xf numFmtId="0" fontId="13" fillId="0" borderId="26" xfId="0" applyFont="1" applyBorder="1" applyAlignment="1" applyProtection="1">
      <alignment horizontal="center" wrapText="1"/>
      <protection locked="0"/>
    </xf>
    <xf numFmtId="0" fontId="13" fillId="0" borderId="22" xfId="0" applyFont="1" applyBorder="1" applyAlignment="1" applyProtection="1">
      <alignment horizontal="center" wrapText="1"/>
      <protection locked="0"/>
    </xf>
    <xf numFmtId="0" fontId="13" fillId="0" borderId="27" xfId="0" applyFont="1" applyBorder="1" applyAlignment="1" applyProtection="1">
      <alignment horizontal="center" wrapText="1"/>
      <protection locked="0"/>
    </xf>
    <xf numFmtId="0" fontId="13" fillId="0" borderId="28" xfId="0" applyFont="1" applyBorder="1" applyAlignment="1" applyProtection="1">
      <alignment horizontal="center" wrapText="1"/>
      <protection locked="0"/>
    </xf>
    <xf numFmtId="0" fontId="13" fillId="0" borderId="29" xfId="0" applyFont="1" applyBorder="1" applyAlignment="1" applyProtection="1">
      <alignment horizontal="center" wrapText="1"/>
      <protection locked="0"/>
    </xf>
    <xf numFmtId="0" fontId="13" fillId="0" borderId="30" xfId="0" applyFont="1" applyBorder="1" applyAlignment="1" applyProtection="1">
      <alignment horizontal="center" wrapText="1"/>
      <protection locked="0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wrapText="1"/>
      <protection locked="0"/>
    </xf>
    <xf numFmtId="0" fontId="13" fillId="0" borderId="14" xfId="0" applyFont="1" applyBorder="1" applyAlignment="1" applyProtection="1">
      <alignment horizontal="center" wrapText="1"/>
      <protection locked="0"/>
    </xf>
    <xf numFmtId="0" fontId="13" fillId="0" borderId="15" xfId="0" applyFont="1" applyBorder="1" applyAlignment="1" applyProtection="1">
      <alignment horizontal="center" wrapText="1"/>
      <protection locked="0"/>
    </xf>
    <xf numFmtId="0" fontId="13" fillId="0" borderId="11" xfId="0" applyFont="1" applyBorder="1" applyAlignment="1" applyProtection="1">
      <alignment horizontal="center" wrapText="1"/>
      <protection locked="0"/>
    </xf>
    <xf numFmtId="0" fontId="13" fillId="0" borderId="1" xfId="0" applyFont="1" applyBorder="1" applyAlignment="1" applyProtection="1">
      <alignment horizontal="center" wrapText="1"/>
      <protection locked="0"/>
    </xf>
    <xf numFmtId="0" fontId="13" fillId="0" borderId="4" xfId="0" applyFont="1" applyBorder="1" applyAlignment="1" applyProtection="1">
      <alignment horizontal="center" wrapText="1"/>
      <protection locked="0"/>
    </xf>
    <xf numFmtId="0" fontId="13" fillId="0" borderId="12" xfId="0" applyFont="1" applyBorder="1" applyAlignment="1" applyProtection="1">
      <alignment horizontal="center" wrapText="1"/>
      <protection locked="0"/>
    </xf>
    <xf numFmtId="0" fontId="13" fillId="0" borderId="5" xfId="0" applyFont="1" applyBorder="1" applyAlignment="1" applyProtection="1">
      <alignment horizontal="center" wrapText="1"/>
      <protection locked="0"/>
    </xf>
    <xf numFmtId="0" fontId="13" fillId="0" borderId="6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8" fillId="2" borderId="6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6" fillId="2" borderId="33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6" fillId="2" borderId="41" xfId="0" applyNumberFormat="1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right" vertical="center" wrapText="1"/>
    </xf>
    <xf numFmtId="0" fontId="8" fillId="2" borderId="39" xfId="0" applyFont="1" applyFill="1" applyBorder="1" applyAlignment="1">
      <alignment horizontal="right" vertical="center" wrapText="1"/>
    </xf>
    <xf numFmtId="0" fontId="8" fillId="2" borderId="40" xfId="0" applyFont="1" applyFill="1" applyBorder="1" applyAlignment="1">
      <alignment horizontal="right" vertical="center" wrapText="1"/>
    </xf>
    <xf numFmtId="0" fontId="9" fillId="2" borderId="21" xfId="0" applyFont="1" applyFill="1" applyBorder="1" applyAlignment="1" applyProtection="1">
      <alignment horizontal="left" vertical="center" wrapText="1"/>
      <protection locked="0"/>
    </xf>
    <xf numFmtId="0" fontId="9" fillId="2" borderId="20" xfId="0" applyFont="1" applyFill="1" applyBorder="1" applyAlignment="1" applyProtection="1">
      <alignment horizontal="left" vertical="center" wrapText="1"/>
      <protection locked="0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41413</xdr:colOff>
      <xdr:row>0</xdr:row>
      <xdr:rowOff>0</xdr:rowOff>
    </xdr:from>
    <xdr:to>
      <xdr:col>2</xdr:col>
      <xdr:colOff>2350821</xdr:colOff>
      <xdr:row>4</xdr:row>
      <xdr:rowOff>174625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AA2C22C-9C5C-CFBB-994B-2B91D46331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13" y="0"/>
          <a:ext cx="4404908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zoomScale="60" zoomScaleNormal="60" zoomScaleSheetLayoutView="64" zoomScalePageLayoutView="62" workbookViewId="0">
      <selection activeCell="B44" sqref="B44"/>
    </sheetView>
  </sheetViews>
  <sheetFormatPr baseColWidth="10" defaultColWidth="11.42578125" defaultRowHeight="15" x14ac:dyDescent="0.25"/>
  <cols>
    <col min="1" max="1" width="15.42578125" style="35" customWidth="1"/>
    <col min="2" max="2" width="15.85546875" style="36" customWidth="1"/>
    <col min="3" max="3" width="46.85546875" style="36" customWidth="1"/>
    <col min="4" max="4" width="39.42578125" style="35" customWidth="1"/>
    <col min="5" max="5" width="16.28515625" style="37" customWidth="1"/>
    <col min="6" max="6" width="21.5703125" style="35" customWidth="1"/>
    <col min="7" max="7" width="20.140625" style="35" customWidth="1"/>
    <col min="8" max="8" width="36.140625" style="35" hidden="1" customWidth="1"/>
    <col min="9" max="9" width="29.140625" style="35" hidden="1" customWidth="1"/>
    <col min="10" max="10" width="21" style="35" customWidth="1"/>
    <col min="11" max="11" width="43.42578125" style="35" hidden="1" customWidth="1"/>
    <col min="12" max="12" width="23.85546875" style="35" customWidth="1"/>
    <col min="13" max="13" width="11.42578125" style="35"/>
    <col min="14" max="14" width="13.85546875" style="35" customWidth="1"/>
    <col min="15" max="16384" width="11.42578125" style="35"/>
  </cols>
  <sheetData>
    <row r="1" spans="1:14" x14ac:dyDescent="0.25">
      <c r="A1" s="7"/>
      <c r="B1" s="8"/>
      <c r="C1" s="8"/>
      <c r="D1" s="7"/>
      <c r="E1" s="9"/>
      <c r="F1" s="7"/>
      <c r="G1" s="7"/>
      <c r="H1" s="7"/>
      <c r="I1" s="7"/>
      <c r="J1" s="7"/>
      <c r="K1" s="7"/>
      <c r="L1" s="7"/>
    </row>
    <row r="2" spans="1:14" x14ac:dyDescent="0.25">
      <c r="A2" s="7"/>
      <c r="B2" s="8"/>
      <c r="C2" s="8"/>
      <c r="D2" s="7"/>
      <c r="E2" s="9"/>
      <c r="F2" s="7"/>
      <c r="G2" s="7"/>
      <c r="H2" s="7"/>
      <c r="I2" s="7"/>
      <c r="J2" s="7"/>
      <c r="K2" s="7"/>
      <c r="L2" s="7"/>
    </row>
    <row r="3" spans="1:14" x14ac:dyDescent="0.25">
      <c r="A3" s="7"/>
      <c r="B3" s="8"/>
      <c r="C3" s="8"/>
      <c r="D3" s="7"/>
      <c r="E3" s="9"/>
      <c r="F3" s="7"/>
      <c r="G3" s="7"/>
      <c r="H3" s="7"/>
      <c r="I3" s="7"/>
      <c r="J3" s="7"/>
      <c r="K3" s="7"/>
      <c r="L3" s="7"/>
    </row>
    <row r="4" spans="1:14" ht="18.95" customHeight="1" x14ac:dyDescent="0.25">
      <c r="A4" s="7"/>
      <c r="B4" s="78" t="s">
        <v>0</v>
      </c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4" ht="18.95" customHeight="1" x14ac:dyDescent="0.25">
      <c r="A5" s="7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4" ht="19.5" thickBot="1" x14ac:dyDescent="0.3">
      <c r="A6" s="7"/>
      <c r="B6" s="10"/>
      <c r="C6" s="10"/>
      <c r="D6" s="10"/>
      <c r="E6" s="11"/>
      <c r="F6" s="10"/>
      <c r="G6" s="10"/>
      <c r="H6" s="10"/>
      <c r="I6" s="10"/>
      <c r="J6" s="10"/>
      <c r="K6" s="10"/>
      <c r="L6" s="10"/>
    </row>
    <row r="7" spans="1:14" ht="57.75" customHeight="1" x14ac:dyDescent="0.25">
      <c r="A7" s="85" t="s">
        <v>1</v>
      </c>
      <c r="B7" s="86"/>
      <c r="C7" s="91" t="s">
        <v>2</v>
      </c>
      <c r="D7" s="92"/>
      <c r="E7" s="92"/>
      <c r="F7" s="92"/>
      <c r="G7" s="64" t="s">
        <v>3</v>
      </c>
      <c r="H7" s="65"/>
      <c r="I7" s="12"/>
      <c r="J7" s="79" t="s">
        <v>4</v>
      </c>
      <c r="K7" s="79"/>
      <c r="L7" s="80"/>
    </row>
    <row r="8" spans="1:14" ht="38.25" customHeight="1" x14ac:dyDescent="0.25">
      <c r="A8" s="87" t="s">
        <v>5</v>
      </c>
      <c r="B8" s="88"/>
      <c r="C8" s="93"/>
      <c r="D8" s="93"/>
      <c r="E8" s="93"/>
      <c r="F8" s="93"/>
      <c r="G8" s="95" t="s">
        <v>6</v>
      </c>
      <c r="H8" s="96"/>
      <c r="I8" s="38"/>
      <c r="J8" s="81"/>
      <c r="K8" s="81"/>
      <c r="L8" s="82"/>
    </row>
    <row r="9" spans="1:14" ht="33" customHeight="1" thickBot="1" x14ac:dyDescent="0.3">
      <c r="A9" s="89" t="s">
        <v>7</v>
      </c>
      <c r="B9" s="90"/>
      <c r="C9" s="94"/>
      <c r="D9" s="94"/>
      <c r="E9" s="94"/>
      <c r="F9" s="94"/>
      <c r="G9" s="97" t="s">
        <v>8</v>
      </c>
      <c r="H9" s="98"/>
      <c r="I9" s="39"/>
      <c r="J9" s="83"/>
      <c r="K9" s="83"/>
      <c r="L9" s="84"/>
    </row>
    <row r="10" spans="1:14" ht="6" customHeight="1" thickBot="1" x14ac:dyDescent="0.3">
      <c r="A10" s="7"/>
      <c r="B10" s="57"/>
      <c r="C10" s="57"/>
      <c r="D10" s="58"/>
      <c r="E10" s="59"/>
      <c r="F10" s="57"/>
      <c r="G10" s="57"/>
      <c r="H10" s="57"/>
      <c r="I10" s="57"/>
      <c r="J10" s="57"/>
      <c r="K10" s="57"/>
      <c r="L10" s="57"/>
    </row>
    <row r="11" spans="1:14" ht="57" customHeight="1" thickBot="1" x14ac:dyDescent="0.3">
      <c r="A11" s="66" t="s">
        <v>9</v>
      </c>
      <c r="B11" s="67" t="s">
        <v>10</v>
      </c>
      <c r="C11" s="67" t="s">
        <v>11</v>
      </c>
      <c r="D11" s="68" t="s">
        <v>12</v>
      </c>
      <c r="E11" s="69" t="s">
        <v>13</v>
      </c>
      <c r="F11" s="68" t="s">
        <v>14</v>
      </c>
      <c r="G11" s="68" t="s">
        <v>15</v>
      </c>
      <c r="H11" s="68" t="s">
        <v>16</v>
      </c>
      <c r="I11" s="68" t="s">
        <v>17</v>
      </c>
      <c r="J11" s="68" t="s">
        <v>18</v>
      </c>
      <c r="K11" s="68" t="s">
        <v>19</v>
      </c>
      <c r="L11" s="70" t="s">
        <v>20</v>
      </c>
    </row>
    <row r="12" spans="1:14" ht="10.5" customHeight="1" x14ac:dyDescent="0.25">
      <c r="A12" s="7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</row>
    <row r="13" spans="1:14" ht="72" customHeight="1" x14ac:dyDescent="0.3">
      <c r="A13" s="117" t="s">
        <v>21</v>
      </c>
      <c r="B13" s="71">
        <v>1</v>
      </c>
      <c r="C13" s="73" t="s">
        <v>22</v>
      </c>
      <c r="D13" s="72"/>
      <c r="E13" s="19">
        <v>1618</v>
      </c>
      <c r="F13" s="4"/>
      <c r="G13" s="43"/>
      <c r="H13" s="54">
        <f>F13*G13</f>
        <v>0</v>
      </c>
      <c r="I13" s="54">
        <f>H13*E13</f>
        <v>0</v>
      </c>
      <c r="J13" s="33">
        <f>F13+H13</f>
        <v>0</v>
      </c>
      <c r="K13" s="33">
        <f t="shared" ref="K13:K14" si="0">E13*F13</f>
        <v>0</v>
      </c>
      <c r="L13" s="34">
        <f t="shared" ref="L13:L14" si="1">(F13+H13)*E13</f>
        <v>0</v>
      </c>
      <c r="N13" s="41"/>
    </row>
    <row r="14" spans="1:14" ht="36.75" customHeight="1" x14ac:dyDescent="0.3">
      <c r="A14" s="117"/>
      <c r="B14" s="16">
        <v>2</v>
      </c>
      <c r="C14" s="73" t="s">
        <v>23</v>
      </c>
      <c r="D14" s="2"/>
      <c r="E14" s="19">
        <v>300</v>
      </c>
      <c r="F14" s="1"/>
      <c r="G14" s="45"/>
      <c r="H14" s="44">
        <f t="shared" ref="H14" si="2">F14*G14</f>
        <v>0</v>
      </c>
      <c r="I14" s="44">
        <f>H14*E14</f>
        <v>0</v>
      </c>
      <c r="J14" s="21">
        <f t="shared" ref="J14" si="3">F14+H14</f>
        <v>0</v>
      </c>
      <c r="K14" s="21">
        <f t="shared" si="0"/>
        <v>0</v>
      </c>
      <c r="L14" s="22">
        <f t="shared" si="1"/>
        <v>0</v>
      </c>
    </row>
    <row r="15" spans="1:14" ht="20.25" customHeight="1" x14ac:dyDescent="0.25">
      <c r="A15" s="108"/>
      <c r="B15" s="109"/>
      <c r="C15" s="109"/>
      <c r="D15" s="109"/>
      <c r="E15" s="109"/>
      <c r="F15" s="109"/>
      <c r="G15" s="109"/>
      <c r="H15" s="109"/>
      <c r="I15" s="109"/>
      <c r="J15" s="110"/>
      <c r="K15" s="24" t="s">
        <v>24</v>
      </c>
      <c r="L15" s="25">
        <f>SUM(K13:K14)</f>
        <v>0</v>
      </c>
      <c r="N15" s="41"/>
    </row>
    <row r="16" spans="1:14" ht="20.25" customHeight="1" x14ac:dyDescent="0.25">
      <c r="A16" s="111"/>
      <c r="B16" s="112"/>
      <c r="C16" s="112"/>
      <c r="D16" s="112"/>
      <c r="E16" s="112"/>
      <c r="F16" s="112"/>
      <c r="G16" s="112"/>
      <c r="H16" s="112"/>
      <c r="I16" s="112"/>
      <c r="J16" s="113"/>
      <c r="K16" s="26" t="s">
        <v>25</v>
      </c>
      <c r="L16" s="27">
        <f>SUM(I13:I14)</f>
        <v>0</v>
      </c>
      <c r="N16" s="41"/>
    </row>
    <row r="17" spans="1:14" ht="20.25" customHeight="1" thickBot="1" x14ac:dyDescent="0.3">
      <c r="A17" s="114"/>
      <c r="B17" s="115"/>
      <c r="C17" s="115"/>
      <c r="D17" s="115"/>
      <c r="E17" s="115"/>
      <c r="F17" s="115"/>
      <c r="G17" s="115"/>
      <c r="H17" s="115"/>
      <c r="I17" s="115"/>
      <c r="J17" s="116"/>
      <c r="K17" s="28" t="s">
        <v>26</v>
      </c>
      <c r="L17" s="29">
        <f>SUM(L15:L16)</f>
        <v>0</v>
      </c>
      <c r="N17" s="46"/>
    </row>
    <row r="18" spans="1:14" ht="66.75" customHeight="1" x14ac:dyDescent="0.3">
      <c r="A18" s="62" t="s">
        <v>27</v>
      </c>
      <c r="B18" s="13">
        <v>1</v>
      </c>
      <c r="C18" s="73" t="s">
        <v>28</v>
      </c>
      <c r="D18" s="5"/>
      <c r="E18" s="18">
        <v>1000</v>
      </c>
      <c r="F18" s="6"/>
      <c r="G18" s="48"/>
      <c r="H18" s="49">
        <f t="shared" ref="H18" si="4">F18*G18</f>
        <v>0</v>
      </c>
      <c r="I18" s="49">
        <f>H18*E18</f>
        <v>0</v>
      </c>
      <c r="J18" s="30">
        <f t="shared" ref="J18" si="5">F18+H18</f>
        <v>0</v>
      </c>
      <c r="K18" s="30">
        <f t="shared" ref="K18" si="6">E18*F18</f>
        <v>0</v>
      </c>
      <c r="L18" s="31">
        <f t="shared" ref="L18" si="7">(F18+H18)*E18</f>
        <v>0</v>
      </c>
      <c r="N18" s="50"/>
    </row>
    <row r="19" spans="1:14" ht="20.25" customHeight="1" x14ac:dyDescent="0.25">
      <c r="A19" s="108"/>
      <c r="B19" s="109"/>
      <c r="C19" s="109"/>
      <c r="D19" s="109"/>
      <c r="E19" s="109"/>
      <c r="F19" s="109"/>
      <c r="G19" s="109"/>
      <c r="H19" s="109"/>
      <c r="I19" s="109"/>
      <c r="J19" s="110"/>
      <c r="K19" s="24" t="s">
        <v>24</v>
      </c>
      <c r="L19" s="25">
        <f>SUM(K18:K18)</f>
        <v>0</v>
      </c>
      <c r="N19" s="50"/>
    </row>
    <row r="20" spans="1:14" ht="20.25" customHeight="1" x14ac:dyDescent="0.25">
      <c r="A20" s="111"/>
      <c r="B20" s="112"/>
      <c r="C20" s="112"/>
      <c r="D20" s="112"/>
      <c r="E20" s="112"/>
      <c r="F20" s="112"/>
      <c r="G20" s="112"/>
      <c r="H20" s="112"/>
      <c r="I20" s="112"/>
      <c r="J20" s="113"/>
      <c r="K20" s="26" t="s">
        <v>25</v>
      </c>
      <c r="L20" s="27">
        <f>SUM(I18:I18)</f>
        <v>0</v>
      </c>
      <c r="N20" s="41"/>
    </row>
    <row r="21" spans="1:14" ht="20.25" customHeight="1" thickBot="1" x14ac:dyDescent="0.3">
      <c r="A21" s="114"/>
      <c r="B21" s="115"/>
      <c r="C21" s="115"/>
      <c r="D21" s="115"/>
      <c r="E21" s="115"/>
      <c r="F21" s="115"/>
      <c r="G21" s="115"/>
      <c r="H21" s="115"/>
      <c r="I21" s="115"/>
      <c r="J21" s="116"/>
      <c r="K21" s="28" t="s">
        <v>29</v>
      </c>
      <c r="L21" s="29">
        <f>SUM(L19:L20)</f>
        <v>0</v>
      </c>
      <c r="N21" s="51"/>
    </row>
    <row r="22" spans="1:14" ht="57.75" customHeight="1" x14ac:dyDescent="0.3">
      <c r="A22" s="118" t="s">
        <v>30</v>
      </c>
      <c r="B22" s="15">
        <v>1</v>
      </c>
      <c r="C22" s="73" t="s">
        <v>31</v>
      </c>
      <c r="D22" s="47"/>
      <c r="E22" s="18">
        <v>22</v>
      </c>
      <c r="F22" s="6"/>
      <c r="G22" s="40"/>
      <c r="H22" s="49">
        <f t="shared" ref="H22:H24" si="8">F22*G22</f>
        <v>0</v>
      </c>
      <c r="I22" s="49">
        <f t="shared" ref="I22:I24" si="9">H22*E22</f>
        <v>0</v>
      </c>
      <c r="J22" s="30">
        <f t="shared" ref="J22:J24" si="10">F22+H22</f>
        <v>0</v>
      </c>
      <c r="K22" s="30">
        <f t="shared" ref="K22:K24" si="11">E22*F22</f>
        <v>0</v>
      </c>
      <c r="L22" s="31">
        <f t="shared" ref="L22:L24" si="12">(F22+H22)*E22</f>
        <v>0</v>
      </c>
      <c r="N22" s="50"/>
    </row>
    <row r="23" spans="1:14" ht="42" customHeight="1" x14ac:dyDescent="0.3">
      <c r="A23" s="119"/>
      <c r="B23" s="17">
        <v>2</v>
      </c>
      <c r="C23" s="73" t="s">
        <v>32</v>
      </c>
      <c r="D23" s="53"/>
      <c r="E23" s="19">
        <v>15</v>
      </c>
      <c r="F23" s="1"/>
      <c r="G23" s="43"/>
      <c r="H23" s="44">
        <f t="shared" si="8"/>
        <v>0</v>
      </c>
      <c r="I23" s="44">
        <f t="shared" si="9"/>
        <v>0</v>
      </c>
      <c r="J23" s="21">
        <f t="shared" si="10"/>
        <v>0</v>
      </c>
      <c r="K23" s="21">
        <f t="shared" si="11"/>
        <v>0</v>
      </c>
      <c r="L23" s="22">
        <f t="shared" si="12"/>
        <v>0</v>
      </c>
      <c r="N23" s="50"/>
    </row>
    <row r="24" spans="1:14" ht="51.75" customHeight="1" x14ac:dyDescent="0.3">
      <c r="A24" s="119"/>
      <c r="B24" s="17">
        <v>3</v>
      </c>
      <c r="C24" s="73" t="s">
        <v>33</v>
      </c>
      <c r="D24" s="53"/>
      <c r="E24" s="19">
        <v>38</v>
      </c>
      <c r="F24" s="1"/>
      <c r="G24" s="45"/>
      <c r="H24" s="44">
        <f t="shared" si="8"/>
        <v>0</v>
      </c>
      <c r="I24" s="44">
        <f t="shared" si="9"/>
        <v>0</v>
      </c>
      <c r="J24" s="21">
        <f t="shared" si="10"/>
        <v>0</v>
      </c>
      <c r="K24" s="21">
        <f t="shared" si="11"/>
        <v>0</v>
      </c>
      <c r="L24" s="22">
        <f t="shared" si="12"/>
        <v>0</v>
      </c>
      <c r="N24" s="50"/>
    </row>
    <row r="25" spans="1:14" ht="20.25" customHeight="1" x14ac:dyDescent="0.25">
      <c r="A25" s="108"/>
      <c r="B25" s="109"/>
      <c r="C25" s="109"/>
      <c r="D25" s="109"/>
      <c r="E25" s="109"/>
      <c r="F25" s="109"/>
      <c r="G25" s="109"/>
      <c r="H25" s="109"/>
      <c r="I25" s="109"/>
      <c r="J25" s="110"/>
      <c r="K25" s="24" t="s">
        <v>24</v>
      </c>
      <c r="L25" s="25">
        <f>SUM(K22:K24)</f>
        <v>0</v>
      </c>
      <c r="N25" s="50"/>
    </row>
    <row r="26" spans="1:14" ht="20.25" customHeight="1" x14ac:dyDescent="0.25">
      <c r="A26" s="111"/>
      <c r="B26" s="112"/>
      <c r="C26" s="112"/>
      <c r="D26" s="112"/>
      <c r="E26" s="112"/>
      <c r="F26" s="112"/>
      <c r="G26" s="112"/>
      <c r="H26" s="112"/>
      <c r="I26" s="112"/>
      <c r="J26" s="113"/>
      <c r="K26" s="26" t="s">
        <v>25</v>
      </c>
      <c r="L26" s="27">
        <f>SUM(I22:I24)</f>
        <v>0</v>
      </c>
      <c r="N26" s="41"/>
    </row>
    <row r="27" spans="1:14" ht="20.25" customHeight="1" thickBot="1" x14ac:dyDescent="0.3">
      <c r="A27" s="114"/>
      <c r="B27" s="115"/>
      <c r="C27" s="115"/>
      <c r="D27" s="115"/>
      <c r="E27" s="115"/>
      <c r="F27" s="115"/>
      <c r="G27" s="115"/>
      <c r="H27" s="115"/>
      <c r="I27" s="115"/>
      <c r="J27" s="116"/>
      <c r="K27" s="28" t="s">
        <v>34</v>
      </c>
      <c r="L27" s="29">
        <f>SUM(L25:L26)</f>
        <v>0</v>
      </c>
      <c r="N27" s="51"/>
    </row>
    <row r="28" spans="1:14" ht="44.25" customHeight="1" x14ac:dyDescent="0.3">
      <c r="A28" s="120" t="s">
        <v>35</v>
      </c>
      <c r="B28" s="13">
        <v>1</v>
      </c>
      <c r="C28" s="74" t="s">
        <v>36</v>
      </c>
      <c r="D28" s="5"/>
      <c r="E28" s="18">
        <v>100</v>
      </c>
      <c r="F28" s="6"/>
      <c r="G28" s="40"/>
      <c r="H28" s="49">
        <f>F28*G28</f>
        <v>0</v>
      </c>
      <c r="I28" s="49">
        <f t="shared" ref="I28:I31" si="13">H28*E28</f>
        <v>0</v>
      </c>
      <c r="J28" s="30">
        <f t="shared" ref="J28:J31" si="14">F28+H28</f>
        <v>0</v>
      </c>
      <c r="K28" s="30">
        <f t="shared" ref="K28:K30" si="15">E28*F28</f>
        <v>0</v>
      </c>
      <c r="L28" s="31">
        <f t="shared" ref="L28:L31" si="16">(F28+H28)*E28</f>
        <v>0</v>
      </c>
      <c r="N28" s="50"/>
    </row>
    <row r="29" spans="1:14" ht="36" customHeight="1" x14ac:dyDescent="0.3">
      <c r="A29" s="117"/>
      <c r="B29" s="14">
        <v>2</v>
      </c>
      <c r="C29" s="75" t="s">
        <v>37</v>
      </c>
      <c r="D29" s="2"/>
      <c r="E29" s="19">
        <v>100</v>
      </c>
      <c r="F29" s="1"/>
      <c r="G29" s="43"/>
      <c r="H29" s="44">
        <f t="shared" ref="H28:H31" si="17">F29*G29</f>
        <v>0</v>
      </c>
      <c r="I29" s="44">
        <f t="shared" si="13"/>
        <v>0</v>
      </c>
      <c r="J29" s="21">
        <f t="shared" si="14"/>
        <v>0</v>
      </c>
      <c r="K29" s="21">
        <f t="shared" si="15"/>
        <v>0</v>
      </c>
      <c r="L29" s="22">
        <f t="shared" si="16"/>
        <v>0</v>
      </c>
      <c r="N29" s="50"/>
    </row>
    <row r="30" spans="1:14" ht="36" customHeight="1" x14ac:dyDescent="0.3">
      <c r="A30" s="117"/>
      <c r="B30" s="14">
        <v>3</v>
      </c>
      <c r="C30" s="75" t="s">
        <v>38</v>
      </c>
      <c r="D30" s="2"/>
      <c r="E30" s="19">
        <v>300</v>
      </c>
      <c r="F30" s="1"/>
      <c r="G30" s="43"/>
      <c r="H30" s="44">
        <f t="shared" si="17"/>
        <v>0</v>
      </c>
      <c r="I30" s="44">
        <f t="shared" si="13"/>
        <v>0</v>
      </c>
      <c r="J30" s="21">
        <f t="shared" si="14"/>
        <v>0</v>
      </c>
      <c r="K30" s="21">
        <f t="shared" si="15"/>
        <v>0</v>
      </c>
      <c r="L30" s="22">
        <f t="shared" si="16"/>
        <v>0</v>
      </c>
      <c r="N30" s="50"/>
    </row>
    <row r="31" spans="1:14" ht="44.25" customHeight="1" x14ac:dyDescent="0.3">
      <c r="A31" s="117"/>
      <c r="B31" s="14">
        <v>4</v>
      </c>
      <c r="C31" s="76" t="s">
        <v>39</v>
      </c>
      <c r="D31" s="2"/>
      <c r="E31" s="19">
        <v>300</v>
      </c>
      <c r="F31" s="1"/>
      <c r="G31" s="45"/>
      <c r="H31" s="44">
        <f>F31*G31</f>
        <v>0</v>
      </c>
      <c r="I31" s="44">
        <f>H31*E31</f>
        <v>0</v>
      </c>
      <c r="J31" s="21">
        <f>F31+H31</f>
        <v>0</v>
      </c>
      <c r="K31" s="21">
        <f>E31*F31</f>
        <v>0</v>
      </c>
      <c r="L31" s="22">
        <f t="shared" si="16"/>
        <v>0</v>
      </c>
      <c r="N31" s="50"/>
    </row>
    <row r="32" spans="1:14" ht="20.25" customHeight="1" x14ac:dyDescent="0.25">
      <c r="A32" s="108"/>
      <c r="B32" s="109"/>
      <c r="C32" s="109"/>
      <c r="D32" s="109"/>
      <c r="E32" s="109"/>
      <c r="F32" s="109"/>
      <c r="G32" s="109"/>
      <c r="H32" s="109"/>
      <c r="I32" s="109"/>
      <c r="J32" s="110"/>
      <c r="K32" s="24" t="s">
        <v>24</v>
      </c>
      <c r="L32" s="25">
        <f>SUM(K28:K31)</f>
        <v>0</v>
      </c>
      <c r="N32" s="50"/>
    </row>
    <row r="33" spans="1:14" ht="20.25" customHeight="1" x14ac:dyDescent="0.25">
      <c r="A33" s="111"/>
      <c r="B33" s="112"/>
      <c r="C33" s="112"/>
      <c r="D33" s="112"/>
      <c r="E33" s="112"/>
      <c r="F33" s="112"/>
      <c r="G33" s="112"/>
      <c r="H33" s="112"/>
      <c r="I33" s="112"/>
      <c r="J33" s="113"/>
      <c r="K33" s="26" t="s">
        <v>25</v>
      </c>
      <c r="L33" s="27">
        <f>SUM(I28:I31)</f>
        <v>0</v>
      </c>
      <c r="N33" s="41"/>
    </row>
    <row r="34" spans="1:14" ht="20.25" customHeight="1" thickBot="1" x14ac:dyDescent="0.3">
      <c r="A34" s="114"/>
      <c r="B34" s="115"/>
      <c r="C34" s="115"/>
      <c r="D34" s="115"/>
      <c r="E34" s="115"/>
      <c r="F34" s="115"/>
      <c r="G34" s="115"/>
      <c r="H34" s="115"/>
      <c r="I34" s="115"/>
      <c r="J34" s="116"/>
      <c r="K34" s="28" t="s">
        <v>40</v>
      </c>
      <c r="L34" s="29">
        <f>SUM(L32:L33)</f>
        <v>0</v>
      </c>
      <c r="N34" s="51"/>
    </row>
    <row r="35" spans="1:14" ht="107.25" customHeight="1" x14ac:dyDescent="0.3">
      <c r="A35" s="63" t="s">
        <v>41</v>
      </c>
      <c r="B35" s="13">
        <v>1</v>
      </c>
      <c r="C35" s="76" t="s">
        <v>42</v>
      </c>
      <c r="D35" s="5"/>
      <c r="E35" s="20">
        <v>1</v>
      </c>
      <c r="F35" s="6"/>
      <c r="G35" s="48"/>
      <c r="H35" s="49">
        <f>F35+G35</f>
        <v>0</v>
      </c>
      <c r="I35" s="49">
        <f t="shared" ref="I35" si="18">H35*E35</f>
        <v>0</v>
      </c>
      <c r="J35" s="30">
        <f t="shared" ref="J35" si="19">F35+H35</f>
        <v>0</v>
      </c>
      <c r="K35" s="30">
        <f t="shared" ref="K35" si="20">E35*F35</f>
        <v>0</v>
      </c>
      <c r="L35" s="31">
        <f t="shared" ref="L35" si="21">(F35+H35)*E35</f>
        <v>0</v>
      </c>
      <c r="N35" s="50"/>
    </row>
    <row r="36" spans="1:14" ht="20.25" customHeight="1" x14ac:dyDescent="0.25">
      <c r="A36" s="108"/>
      <c r="B36" s="109"/>
      <c r="C36" s="109"/>
      <c r="D36" s="109"/>
      <c r="E36" s="109"/>
      <c r="F36" s="109"/>
      <c r="G36" s="109"/>
      <c r="H36" s="109"/>
      <c r="I36" s="109"/>
      <c r="J36" s="110"/>
      <c r="K36" s="24" t="s">
        <v>24</v>
      </c>
      <c r="L36" s="25">
        <f>SUM(K35:K35)</f>
        <v>0</v>
      </c>
      <c r="N36" s="50"/>
    </row>
    <row r="37" spans="1:14" ht="20.25" customHeight="1" x14ac:dyDescent="0.25">
      <c r="A37" s="111"/>
      <c r="B37" s="112"/>
      <c r="C37" s="112"/>
      <c r="D37" s="112"/>
      <c r="E37" s="112"/>
      <c r="F37" s="112"/>
      <c r="G37" s="112"/>
      <c r="H37" s="112"/>
      <c r="I37" s="112"/>
      <c r="J37" s="113"/>
      <c r="K37" s="26" t="s">
        <v>25</v>
      </c>
      <c r="L37" s="27">
        <f>SUM(I35:I35)</f>
        <v>0</v>
      </c>
      <c r="N37" s="41"/>
    </row>
    <row r="38" spans="1:14" ht="20.25" customHeight="1" thickBot="1" x14ac:dyDescent="0.3">
      <c r="A38" s="111"/>
      <c r="B38" s="115"/>
      <c r="C38" s="115"/>
      <c r="D38" s="115"/>
      <c r="E38" s="115"/>
      <c r="F38" s="115"/>
      <c r="G38" s="115"/>
      <c r="H38" s="115"/>
      <c r="I38" s="115"/>
      <c r="J38" s="116"/>
      <c r="K38" s="24" t="s">
        <v>43</v>
      </c>
      <c r="L38" s="32">
        <f>SUM(L36:L37)</f>
        <v>0</v>
      </c>
      <c r="N38" s="51"/>
    </row>
    <row r="39" spans="1:14" ht="124.5" customHeight="1" x14ac:dyDescent="0.3">
      <c r="A39" s="130" t="s">
        <v>44</v>
      </c>
      <c r="B39" s="60">
        <v>1</v>
      </c>
      <c r="C39" s="76" t="s">
        <v>45</v>
      </c>
      <c r="D39" s="60"/>
      <c r="E39" s="60">
        <v>22</v>
      </c>
      <c r="F39" s="60"/>
      <c r="G39" s="43"/>
      <c r="H39" s="44">
        <f t="shared" ref="H39:H40" si="22">F39*G39</f>
        <v>0</v>
      </c>
      <c r="I39" s="44">
        <f t="shared" ref="I39:I40" si="23">H39*E39</f>
        <v>0</v>
      </c>
      <c r="J39" s="21">
        <f>F39+H39</f>
        <v>0</v>
      </c>
      <c r="K39" s="26">
        <f>E39*F39</f>
        <v>0</v>
      </c>
      <c r="L39" s="22">
        <f>(F39+H39)*E39</f>
        <v>0</v>
      </c>
      <c r="N39" s="51"/>
    </row>
    <row r="40" spans="1:14" ht="97.5" customHeight="1" x14ac:dyDescent="0.3">
      <c r="A40" s="130"/>
      <c r="B40" s="60">
        <v>2</v>
      </c>
      <c r="C40" s="73" t="s">
        <v>46</v>
      </c>
      <c r="D40" s="60"/>
      <c r="E40" s="60">
        <v>3</v>
      </c>
      <c r="F40" s="60"/>
      <c r="G40" s="43"/>
      <c r="H40" s="44">
        <f t="shared" si="22"/>
        <v>0</v>
      </c>
      <c r="I40" s="44">
        <f t="shared" si="23"/>
        <v>0</v>
      </c>
      <c r="J40" s="21">
        <f>F40+H40</f>
        <v>0</v>
      </c>
      <c r="K40" s="26">
        <f>E40*F40</f>
        <v>0</v>
      </c>
      <c r="L40" s="22">
        <f>(F40+H40)*E40</f>
        <v>0</v>
      </c>
      <c r="N40" s="51"/>
    </row>
    <row r="41" spans="1:14" ht="20.25" customHeight="1" x14ac:dyDescent="0.25">
      <c r="A41" s="108"/>
      <c r="B41" s="109"/>
      <c r="C41" s="109"/>
      <c r="D41" s="109"/>
      <c r="E41" s="109"/>
      <c r="F41" s="109"/>
      <c r="G41" s="109"/>
      <c r="H41" s="109"/>
      <c r="I41" s="109"/>
      <c r="J41" s="110"/>
      <c r="K41" s="24" t="s">
        <v>24</v>
      </c>
      <c r="L41" s="25">
        <f>SUM(K39:K40)</f>
        <v>0</v>
      </c>
      <c r="N41" s="51"/>
    </row>
    <row r="42" spans="1:14" ht="20.25" customHeight="1" x14ac:dyDescent="0.25">
      <c r="A42" s="111"/>
      <c r="B42" s="112"/>
      <c r="C42" s="112"/>
      <c r="D42" s="112"/>
      <c r="E42" s="112"/>
      <c r="F42" s="112"/>
      <c r="G42" s="112"/>
      <c r="H42" s="112"/>
      <c r="I42" s="112"/>
      <c r="J42" s="113"/>
      <c r="K42" s="26" t="s">
        <v>25</v>
      </c>
      <c r="L42" s="27">
        <f>SUM(I36:I40)</f>
        <v>0</v>
      </c>
      <c r="N42" s="51"/>
    </row>
    <row r="43" spans="1:14" ht="20.25" customHeight="1" thickBot="1" x14ac:dyDescent="0.3">
      <c r="A43" s="114"/>
      <c r="B43" s="115"/>
      <c r="C43" s="115"/>
      <c r="D43" s="115"/>
      <c r="E43" s="115"/>
      <c r="F43" s="115"/>
      <c r="G43" s="115"/>
      <c r="H43" s="115"/>
      <c r="I43" s="115"/>
      <c r="J43" s="116"/>
      <c r="K43" s="28" t="s">
        <v>47</v>
      </c>
      <c r="L43" s="77">
        <f>SUM(L41:L42)</f>
        <v>0</v>
      </c>
      <c r="N43" s="51"/>
    </row>
    <row r="44" spans="1:14" ht="132" customHeight="1" x14ac:dyDescent="0.3">
      <c r="A44" s="61" t="s">
        <v>48</v>
      </c>
      <c r="B44" s="52">
        <v>1</v>
      </c>
      <c r="C44" s="76" t="s">
        <v>49</v>
      </c>
      <c r="D44" s="3"/>
      <c r="E44" s="42">
        <v>1</v>
      </c>
      <c r="F44" s="1"/>
      <c r="G44" s="45"/>
      <c r="H44" s="44">
        <f t="shared" ref="H44" si="24">F44*G44</f>
        <v>0</v>
      </c>
      <c r="I44" s="44">
        <f t="shared" ref="I44" si="25">H44*E44</f>
        <v>0</v>
      </c>
      <c r="J44" s="21">
        <f t="shared" ref="J44" si="26">F44+H44</f>
        <v>0</v>
      </c>
      <c r="K44" s="23">
        <f t="shared" ref="K44" si="27">E44*F44</f>
        <v>0</v>
      </c>
      <c r="L44" s="22">
        <f t="shared" ref="L44" si="28">(F44+H44)*E44</f>
        <v>0</v>
      </c>
      <c r="N44" s="50"/>
    </row>
    <row r="45" spans="1:14" ht="20.25" customHeight="1" x14ac:dyDescent="0.25">
      <c r="A45" s="108"/>
      <c r="B45" s="109"/>
      <c r="C45" s="109"/>
      <c r="D45" s="109"/>
      <c r="E45" s="109"/>
      <c r="F45" s="109"/>
      <c r="G45" s="109"/>
      <c r="H45" s="109"/>
      <c r="I45" s="109"/>
      <c r="J45" s="110"/>
      <c r="K45" s="24" t="s">
        <v>24</v>
      </c>
      <c r="L45" s="25">
        <f>SUM(K44:K44)</f>
        <v>0</v>
      </c>
      <c r="N45" s="50"/>
    </row>
    <row r="46" spans="1:14" ht="20.25" customHeight="1" x14ac:dyDescent="0.25">
      <c r="A46" s="111"/>
      <c r="B46" s="112"/>
      <c r="C46" s="112"/>
      <c r="D46" s="112"/>
      <c r="E46" s="112"/>
      <c r="F46" s="112"/>
      <c r="G46" s="112"/>
      <c r="H46" s="112"/>
      <c r="I46" s="112"/>
      <c r="J46" s="113"/>
      <c r="K46" s="26" t="s">
        <v>25</v>
      </c>
      <c r="L46" s="27">
        <f>SUM(I44:I44)</f>
        <v>0</v>
      </c>
      <c r="N46" s="41"/>
    </row>
    <row r="47" spans="1:14" ht="20.25" customHeight="1" thickBot="1" x14ac:dyDescent="0.3">
      <c r="A47" s="114"/>
      <c r="B47" s="115"/>
      <c r="C47" s="115"/>
      <c r="D47" s="115"/>
      <c r="E47" s="115"/>
      <c r="F47" s="115"/>
      <c r="G47" s="115"/>
      <c r="H47" s="115"/>
      <c r="I47" s="115"/>
      <c r="J47" s="116"/>
      <c r="K47" s="28" t="s">
        <v>55</v>
      </c>
      <c r="L47" s="29">
        <f>SUM(L45:L46)</f>
        <v>0</v>
      </c>
      <c r="N47" s="51"/>
    </row>
    <row r="48" spans="1:14" ht="11.25" customHeight="1" thickBot="1" x14ac:dyDescent="0.3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5"/>
    </row>
    <row r="49" spans="1:15" s="55" customFormat="1" ht="60" customHeight="1" thickBot="1" x14ac:dyDescent="0.3">
      <c r="A49" s="143" t="s">
        <v>50</v>
      </c>
      <c r="B49" s="144"/>
      <c r="C49" s="145"/>
      <c r="D49" s="146"/>
      <c r="E49" s="147"/>
      <c r="F49" s="147"/>
      <c r="G49" s="136" t="s">
        <v>51</v>
      </c>
      <c r="H49" s="137"/>
      <c r="I49" s="138"/>
      <c r="J49" s="140">
        <f>SUM(L17+L21+L27+L34+L38+L43+L47)</f>
        <v>0</v>
      </c>
      <c r="K49" s="141"/>
      <c r="L49" s="142"/>
      <c r="N49" s="56"/>
      <c r="O49" s="55" t="s">
        <v>52</v>
      </c>
    </row>
    <row r="50" spans="1:15" ht="12" customHeight="1" thickBot="1" x14ac:dyDescent="0.3">
      <c r="A50" s="131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3"/>
    </row>
    <row r="51" spans="1:15" ht="15" customHeight="1" x14ac:dyDescent="0.25">
      <c r="A51" s="99" t="s">
        <v>53</v>
      </c>
      <c r="B51" s="100"/>
      <c r="C51" s="100"/>
      <c r="D51" s="100"/>
      <c r="E51" s="100"/>
      <c r="F51" s="101"/>
      <c r="G51" s="121" t="s">
        <v>54</v>
      </c>
      <c r="H51" s="121"/>
      <c r="I51" s="121"/>
      <c r="J51" s="122"/>
      <c r="K51" s="122"/>
      <c r="L51" s="123"/>
    </row>
    <row r="52" spans="1:15" ht="11.25" customHeight="1" x14ac:dyDescent="0.25">
      <c r="A52" s="102"/>
      <c r="B52" s="103"/>
      <c r="C52" s="103"/>
      <c r="D52" s="103"/>
      <c r="E52" s="103"/>
      <c r="F52" s="104"/>
      <c r="G52" s="124"/>
      <c r="H52" s="124"/>
      <c r="I52" s="124"/>
      <c r="J52" s="125"/>
      <c r="K52" s="125"/>
      <c r="L52" s="126"/>
    </row>
    <row r="53" spans="1:15" ht="11.25" customHeight="1" x14ac:dyDescent="0.25">
      <c r="A53" s="102"/>
      <c r="B53" s="103"/>
      <c r="C53" s="103"/>
      <c r="D53" s="103"/>
      <c r="E53" s="103"/>
      <c r="F53" s="104"/>
      <c r="G53" s="124"/>
      <c r="H53" s="124"/>
      <c r="I53" s="124"/>
      <c r="J53" s="125"/>
      <c r="K53" s="125"/>
      <c r="L53" s="126"/>
    </row>
    <row r="54" spans="1:15" ht="1.5" customHeight="1" x14ac:dyDescent="0.25">
      <c r="A54" s="102"/>
      <c r="B54" s="103"/>
      <c r="C54" s="103"/>
      <c r="D54" s="103"/>
      <c r="E54" s="103"/>
      <c r="F54" s="104"/>
      <c r="G54" s="124"/>
      <c r="H54" s="124"/>
      <c r="I54" s="124"/>
      <c r="J54" s="125"/>
      <c r="K54" s="125"/>
      <c r="L54" s="126"/>
    </row>
    <row r="55" spans="1:15" ht="15" customHeight="1" thickBot="1" x14ac:dyDescent="0.3">
      <c r="A55" s="105"/>
      <c r="B55" s="106"/>
      <c r="C55" s="106"/>
      <c r="D55" s="106"/>
      <c r="E55" s="106"/>
      <c r="F55" s="107"/>
      <c r="G55" s="127"/>
      <c r="H55" s="127"/>
      <c r="I55" s="127"/>
      <c r="J55" s="128"/>
      <c r="K55" s="128"/>
      <c r="L55" s="129"/>
    </row>
    <row r="58" spans="1:15" x14ac:dyDescent="0.25">
      <c r="L58" s="41"/>
    </row>
    <row r="59" spans="1:15" x14ac:dyDescent="0.25">
      <c r="L59" s="41"/>
    </row>
    <row r="60" spans="1:15" x14ac:dyDescent="0.25">
      <c r="L60" s="41"/>
    </row>
    <row r="63" spans="1:15" x14ac:dyDescent="0.25">
      <c r="L63" s="41"/>
    </row>
  </sheetData>
  <mergeCells count="32">
    <mergeCell ref="B12:L12"/>
    <mergeCell ref="D49:F49"/>
    <mergeCell ref="J49:L49"/>
    <mergeCell ref="A49:C49"/>
    <mergeCell ref="A51:F55"/>
    <mergeCell ref="A15:J17"/>
    <mergeCell ref="A19:J21"/>
    <mergeCell ref="A25:J27"/>
    <mergeCell ref="A13:A14"/>
    <mergeCell ref="A36:J38"/>
    <mergeCell ref="A32:J34"/>
    <mergeCell ref="A22:A24"/>
    <mergeCell ref="A28:A31"/>
    <mergeCell ref="G51:L55"/>
    <mergeCell ref="A41:J43"/>
    <mergeCell ref="A39:A40"/>
    <mergeCell ref="A45:J47"/>
    <mergeCell ref="A50:L50"/>
    <mergeCell ref="A48:L48"/>
    <mergeCell ref="G49:I49"/>
    <mergeCell ref="B4:L5"/>
    <mergeCell ref="J7:L7"/>
    <mergeCell ref="J8:L8"/>
    <mergeCell ref="J9:L9"/>
    <mergeCell ref="A7:B7"/>
    <mergeCell ref="A8:B8"/>
    <mergeCell ref="A9:B9"/>
    <mergeCell ref="C7:F7"/>
    <mergeCell ref="C8:F8"/>
    <mergeCell ref="C9:F9"/>
    <mergeCell ref="G8:H8"/>
    <mergeCell ref="G9:H9"/>
  </mergeCells>
  <dataValidations count="1">
    <dataValidation type="decimal" allowBlank="1" showInputMessage="1" showErrorMessage="1" errorTitle="ALERTA" error="EN ESTA CELDA SOLO ES PERMITIDO DÍGITOS NUMÉRICOS" sqref="F22:F24 F35 F28:F31 F13:F14 F18 F44">
      <formula1>0</formula1>
      <formula2>9999999.99</formula2>
    </dataValidation>
  </dataValidations>
  <printOptions horizontalCentered="1"/>
  <pageMargins left="0.39370078740157483" right="0.39370078740157483" top="0.39370078740157483" bottom="0.15748031496062992" header="0.31496062992125984" footer="7.874015748031496E-2"/>
  <pageSetup scale="55" fitToHeight="0" orientation="landscape" r:id="rId1"/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2" ma:contentTypeDescription="Create a new document." ma:contentTypeScope="" ma:versionID="9d9aa88e8dafa5905151fdfff872a81e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f96c030634bbfc02d4447be661cc6c55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</documentManagement>
</p:properties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8D769E-FBC9-439C-A1BD-90E250F4DB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purl.org/dc/elements/1.1/"/>
    <ds:schemaRef ds:uri="209cd0db-1aa9-466c-8933-4493a1504f63"/>
    <ds:schemaRef ds:uri="http://schemas.microsoft.com/office/2006/documentManagement/types"/>
    <ds:schemaRef ds:uri="http://www.w3.org/XML/1998/namespace"/>
    <ds:schemaRef ds:uri="caf61add-cf15-4341-ad7c-3bb05f38d729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ef3d409c-51e8-4a1c-b238-cf9f3673307b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LPN-CPJ-15-2022</vt:lpstr>
      <vt:lpstr>'LPN-CPJ-15-2022'!Área_de_impresión</vt:lpstr>
      <vt:lpstr>'LPN-CPJ-15-2022'!Títulos_a_imprimir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opichardo</cp:lastModifiedBy>
  <cp:revision/>
  <dcterms:created xsi:type="dcterms:W3CDTF">2014-12-15T12:59:31Z</dcterms:created>
  <dcterms:modified xsi:type="dcterms:W3CDTF">2023-08-21T18:28:07Z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