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https://poderjudicialgobdo.sharepoint.com/sites/dgaycj/da/cysc/cm/COMPRAS MAYORES 2023/LICITACIONES/LPN-CPJ-22-2023 SISTEMA DE SEGURIDAD ELÉCTRICA INTERIOR Y EXTERIOR (PARARRAYOS) EN EL CENTRO DE GESTIÓN  DOCUMENTAL DEL PODER JUDICIAL/Anexos/"/>
    </mc:Choice>
  </mc:AlternateContent>
  <xr:revisionPtr revIDLastSave="265" documentId="11_054663D2283A0025DBB6032A90E3A89DD42CEC47" xr6:coauthVersionLast="47" xr6:coauthVersionMax="47" xr10:uidLastSave="{611782EE-5E31-417E-B925-EEC668CB29BE}"/>
  <workbookProtection workbookAlgorithmName="SHA-512" workbookHashValue="gakhn4w9wcqstoKm+IdZDjzFqkIDSGI4jzhP0Us7mCzhMBhtbUSlYOi75ugrMIMJVRILhroZhhahtJusQU4JLw==" workbookSaltValue="POZfCIFk6oieJ0DWJ304Aw==" workbookSpinCount="100000" lockStructure="1"/>
  <bookViews>
    <workbookView xWindow="28680" yWindow="-120" windowWidth="20730" windowHeight="11160" xr2:uid="{00000000-000D-0000-FFFF-FFFF00000000}"/>
  </bookViews>
  <sheets>
    <sheet name="Landscape" sheetId="5" r:id="rId1"/>
  </sheets>
  <definedNames>
    <definedName name="_xlnm.Print_Titles" localSheetId="0">Landscape!$1:$9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9" i="5" l="1"/>
  <c r="L39" i="5" s="1"/>
  <c r="M39" i="5"/>
  <c r="K12" i="5"/>
  <c r="L12" i="5" s="1"/>
  <c r="M12" i="5"/>
  <c r="K13" i="5"/>
  <c r="L13" i="5" s="1"/>
  <c r="M13" i="5"/>
  <c r="K14" i="5"/>
  <c r="L14" i="5"/>
  <c r="M14" i="5"/>
  <c r="K15" i="5"/>
  <c r="L15" i="5" s="1"/>
  <c r="M15" i="5"/>
  <c r="K16" i="5"/>
  <c r="L16" i="5" s="1"/>
  <c r="M16" i="5"/>
  <c r="K17" i="5"/>
  <c r="L17" i="5" s="1"/>
  <c r="M17" i="5"/>
  <c r="K18" i="5"/>
  <c r="L18" i="5" s="1"/>
  <c r="M18" i="5"/>
  <c r="K19" i="5"/>
  <c r="L19" i="5" s="1"/>
  <c r="M19" i="5"/>
  <c r="K20" i="5"/>
  <c r="L20" i="5" s="1"/>
  <c r="M20" i="5"/>
  <c r="K21" i="5"/>
  <c r="L21" i="5" s="1"/>
  <c r="M21" i="5"/>
  <c r="K22" i="5"/>
  <c r="L22" i="5" s="1"/>
  <c r="M22" i="5"/>
  <c r="K23" i="5"/>
  <c r="L23" i="5" s="1"/>
  <c r="M23" i="5"/>
  <c r="K24" i="5"/>
  <c r="L24" i="5" s="1"/>
  <c r="M24" i="5"/>
  <c r="K25" i="5"/>
  <c r="L25" i="5" s="1"/>
  <c r="M25" i="5"/>
  <c r="K27" i="5"/>
  <c r="L27" i="5" s="1"/>
  <c r="M27" i="5"/>
  <c r="K28" i="5"/>
  <c r="L28" i="5" s="1"/>
  <c r="M28" i="5"/>
  <c r="K29" i="5"/>
  <c r="L29" i="5" s="1"/>
  <c r="M29" i="5"/>
  <c r="K30" i="5"/>
  <c r="L30" i="5" s="1"/>
  <c r="M30" i="5"/>
  <c r="K31" i="5"/>
  <c r="L31" i="5" s="1"/>
  <c r="M31" i="5"/>
  <c r="K32" i="5"/>
  <c r="L32" i="5" s="1"/>
  <c r="M32" i="5"/>
  <c r="K33" i="5"/>
  <c r="L33" i="5" s="1"/>
  <c r="M33" i="5"/>
  <c r="K34" i="5"/>
  <c r="L34" i="5" s="1"/>
  <c r="M34" i="5"/>
  <c r="K35" i="5"/>
  <c r="L35" i="5" s="1"/>
  <c r="M35" i="5"/>
  <c r="K36" i="5"/>
  <c r="L36" i="5" s="1"/>
  <c r="M36" i="5"/>
  <c r="K37" i="5"/>
  <c r="L37" i="5" s="1"/>
  <c r="M37" i="5"/>
  <c r="K38" i="5"/>
  <c r="L38" i="5" s="1"/>
  <c r="M38" i="5"/>
  <c r="K40" i="5"/>
  <c r="L40" i="5" s="1"/>
  <c r="M40" i="5"/>
  <c r="K41" i="5"/>
  <c r="L41" i="5" s="1"/>
  <c r="M41" i="5"/>
  <c r="K11" i="5"/>
  <c r="L11" i="5" s="1"/>
  <c r="M11" i="5"/>
  <c r="M44" i="5" l="1"/>
  <c r="N30" i="5"/>
  <c r="N31" i="5"/>
  <c r="N35" i="5"/>
  <c r="N19" i="5"/>
  <c r="N38" i="5"/>
  <c r="N23" i="5"/>
  <c r="N41" i="5"/>
  <c r="N36" i="5"/>
  <c r="N34" i="5"/>
  <c r="N32" i="5"/>
  <c r="N28" i="5"/>
  <c r="N27" i="5"/>
  <c r="N18" i="5"/>
  <c r="N14" i="5"/>
  <c r="N33" i="5"/>
  <c r="N29" i="5"/>
  <c r="N16" i="5"/>
  <c r="N12" i="5"/>
  <c r="N15" i="5"/>
  <c r="N17" i="5"/>
  <c r="N13" i="5"/>
  <c r="N20" i="5"/>
  <c r="N24" i="5"/>
  <c r="N25" i="5"/>
  <c r="N21" i="5"/>
  <c r="N22" i="5"/>
  <c r="N37" i="5"/>
  <c r="N39" i="5"/>
  <c r="N40" i="5"/>
  <c r="N11" i="5"/>
  <c r="M43" i="5"/>
  <c r="M46" i="5" l="1"/>
</calcChain>
</file>

<file path=xl/sharedStrings.xml><?xml version="1.0" encoding="utf-8"?>
<sst xmlns="http://schemas.openxmlformats.org/spreadsheetml/2006/main" count="87" uniqueCount="62">
  <si>
    <t>OFERTA ECONÓMICA</t>
  </si>
  <si>
    <t>Título del Proceso:</t>
  </si>
  <si>
    <t>No. Expediente:</t>
  </si>
  <si>
    <t>Nombre del Oferente:</t>
  </si>
  <si>
    <t>RNC/Cédula:</t>
  </si>
  <si>
    <t>Fecha:</t>
  </si>
  <si>
    <t>RPE:</t>
  </si>
  <si>
    <t>Ítem
núm.</t>
  </si>
  <si>
    <t xml:space="preserve">Descripción del Bien, Servicio y Obra </t>
  </si>
  <si>
    <t>Marca y Modelo (si aplica)</t>
  </si>
  <si>
    <t>Unidad de Medida</t>
  </si>
  <si>
    <t>Precio unitario</t>
  </si>
  <si>
    <t>ITBIS %</t>
  </si>
  <si>
    <t>ITBIS RD$</t>
  </si>
  <si>
    <t>Total Itbis</t>
  </si>
  <si>
    <t xml:space="preserve">Precio Total con impuestos </t>
  </si>
  <si>
    <t>Unidades</t>
  </si>
  <si>
    <t>SUBTOTAL</t>
  </si>
  <si>
    <t>TOTAL ITBIS</t>
  </si>
  <si>
    <t>VALOR DE LA OFERTA EN LETRAS 
(DEBE CONTENER LOS IMPUESTOS INCLUIDOS)</t>
  </si>
  <si>
    <t>VALOR DE LA OFERTA EN 
NÚMEROS EN RD$</t>
  </si>
  <si>
    <t>Nombre del presentante legal y fecha</t>
  </si>
  <si>
    <t>Firma y sello</t>
  </si>
  <si>
    <t>Adquisición de un sistema de seguridad eléctrica interior y exterior (pararrayos) en el Centro de Gestión Documental del Poder Judicial</t>
  </si>
  <si>
    <t>LPN-CPJ-22-2023</t>
  </si>
  <si>
    <t>Conductor de Tierra de Electrodo AWG No. 1/0, certificado UL</t>
  </si>
  <si>
    <t>Conductor de Neutro calibre 1/0</t>
  </si>
  <si>
    <t>Electrodo Químico tipo Ufer</t>
  </si>
  <si>
    <t>Barra Master Ground 6 x 2 x ¼</t>
  </si>
  <si>
    <t>Main Bonding Jumper con conductor AWG núm. 1/0</t>
  </si>
  <si>
    <t>Conductor de Tierra de Equipo (EGC) AWG No. 1/0, certificado UL</t>
  </si>
  <si>
    <t>Conductor de Tierra de Equipo (EGC) AWG No. 4, certificado UL</t>
  </si>
  <si>
    <t>Conductor de Tierra de Equipo (EGC) AWG No. 6, certificado UL</t>
  </si>
  <si>
    <t>Conductor de Tierra de Equipo (EGC) AWG No. 10, certificado UL</t>
  </si>
  <si>
    <t>Conductor de Tierra de Equipo (EGC) AWG No. 12, certificado UL</t>
  </si>
  <si>
    <t xml:space="preserve">Supresor de Picos CITEL 300KA, con contador de trasientes, para instalar en Panel Board Principal </t>
  </si>
  <si>
    <t>Supresor de Picos 100KA, UL 1449 5ta. Edic., 120/ 208VAC, 3PH</t>
  </si>
  <si>
    <t>Supresor de Picos 50KA, Para instalar en Panel Board Secundario.</t>
  </si>
  <si>
    <t>Breaker de 3 polos 30 a 40 amp.</t>
  </si>
  <si>
    <t>Accesorios de instalación</t>
  </si>
  <si>
    <t xml:space="preserve">Cable conductor AWG UL No.1/0, Certificado UL </t>
  </si>
  <si>
    <t xml:space="preserve">Electrodo Químico tipo Ufer </t>
  </si>
  <si>
    <t>Soldadura exotérmica</t>
  </si>
  <si>
    <t xml:space="preserve">Punta Franklin de 24” con su base, certificados UL. </t>
  </si>
  <si>
    <t>Bobina de Choque o Vía de Chispa</t>
  </si>
  <si>
    <t xml:space="preserve">Sujetadores de cable 1/0 en el perímetro y área central del techo </t>
  </si>
  <si>
    <t>Base tipo pirámides para sujetadores en el área central del techo</t>
  </si>
  <si>
    <t>Sujetadores de cable 1/0 para pared</t>
  </si>
  <si>
    <t>Protector para cable bajante de 10 pies</t>
  </si>
  <si>
    <t>Tornillos inoxidables y materiales de Instalación.</t>
  </si>
  <si>
    <t>Excavación, bote y reposición de concreto</t>
  </si>
  <si>
    <t>Alquiler de andamios</t>
  </si>
  <si>
    <t>Servicios técnicos y supervisión</t>
  </si>
  <si>
    <t>Gastos indirectos</t>
  </si>
  <si>
    <t>Precio unitario (P.A.)</t>
  </si>
  <si>
    <t>Pies lineales</t>
  </si>
  <si>
    <t>Unidad</t>
  </si>
  <si>
    <t>SISTEMA DE SEGURIDAD ELÉCTRICA INTERIOR (SSEI)</t>
  </si>
  <si>
    <t>Lote
núm.</t>
  </si>
  <si>
    <t>SISTEMA DE PROTECCIÓN ELÉCTRICA EXTERIOR (SPEE) CONTRA RAYOS (JAULA FARADAY)</t>
  </si>
  <si>
    <t>total sin impuestps</t>
  </si>
  <si>
    <t>Cant.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</si>
</sst>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6"/>
      <color rgb="FF000000"/>
      <name val="Times New Roman"/>
      <family val="1"/>
    </font>
    <font>
      <b/>
      <sz val="15"/>
      <color theme="1"/>
      <name val="Times New Roman"/>
      <family val="1"/>
    </font>
    <font>
      <sz val="15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5">
    <xf numFmtId="0" fontId="0" fillId="0" borderId="0" xfId="0"/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22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19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7" xfId="0" applyFont="1" applyBorder="1" applyAlignment="1" applyProtection="1">
      <alignment horizontal="center" wrapText="1"/>
      <protection locked="0"/>
    </xf>
    <xf numFmtId="0" fontId="4" fillId="0" borderId="23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4" fillId="0" borderId="4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 wrapText="1"/>
      <protection locked="0"/>
    </xf>
    <xf numFmtId="0" fontId="4" fillId="0" borderId="9" xfId="0" applyFont="1" applyBorder="1" applyAlignment="1" applyProtection="1">
      <alignment horizontal="center" wrapText="1"/>
      <protection locked="0"/>
    </xf>
    <xf numFmtId="0" fontId="10" fillId="0" borderId="17" xfId="0" applyFont="1" applyBorder="1" applyAlignment="1" applyProtection="1">
      <alignment horizontal="left" vertical="top" wrapText="1"/>
      <protection locked="0"/>
    </xf>
    <xf numFmtId="0" fontId="10" fillId="0" borderId="18" xfId="0" applyFont="1" applyBorder="1" applyAlignment="1" applyProtection="1">
      <alignment horizontal="left" vertical="top" wrapText="1"/>
      <protection locked="0"/>
    </xf>
    <xf numFmtId="0" fontId="10" fillId="0" borderId="19" xfId="0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14" fontId="10" fillId="0" borderId="8" xfId="0" applyNumberFormat="1" applyFont="1" applyBorder="1" applyAlignment="1" applyProtection="1">
      <alignment horizontal="left" vertical="top"/>
      <protection locked="0"/>
    </xf>
    <xf numFmtId="0" fontId="10" fillId="0" borderId="8" xfId="0" applyFont="1" applyBorder="1" applyAlignment="1" applyProtection="1">
      <alignment horizontal="left" vertical="top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164" fontId="10" fillId="2" borderId="1" xfId="0" applyNumberFormat="1" applyFont="1" applyFill="1" applyBorder="1" applyAlignment="1" applyProtection="1">
      <alignment horizontal="center" vertical="center"/>
      <protection locked="0"/>
    </xf>
    <xf numFmtId="9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3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9" fillId="3" borderId="2" xfId="0" applyFont="1" applyFill="1" applyBorder="1" applyAlignment="1" applyProtection="1">
      <alignment horizontal="left" vertical="center"/>
    </xf>
    <xf numFmtId="0" fontId="9" fillId="3" borderId="22" xfId="0" applyFont="1" applyFill="1" applyBorder="1" applyAlignment="1" applyProtection="1">
      <alignment horizontal="left" vertical="center"/>
    </xf>
    <xf numFmtId="0" fontId="9" fillId="3" borderId="3" xfId="0" applyFont="1" applyFill="1" applyBorder="1" applyAlignment="1" applyProtection="1">
      <alignment horizontal="left" vertical="center"/>
    </xf>
    <xf numFmtId="0" fontId="9" fillId="4" borderId="20" xfId="0" applyFont="1" applyFill="1" applyBorder="1" applyAlignment="1" applyProtection="1">
      <alignment horizontal="left" vertical="center" wrapText="1"/>
    </xf>
    <xf numFmtId="0" fontId="9" fillId="4" borderId="21" xfId="0" applyFont="1" applyFill="1" applyBorder="1" applyAlignment="1" applyProtection="1">
      <alignment horizontal="left" vertical="center" wrapText="1"/>
    </xf>
    <xf numFmtId="0" fontId="9" fillId="4" borderId="22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vertical="top"/>
    </xf>
    <xf numFmtId="0" fontId="9" fillId="4" borderId="3" xfId="0" applyFont="1" applyFill="1" applyBorder="1" applyAlignment="1" applyProtection="1">
      <alignment horizontal="center" vertical="center"/>
    </xf>
    <xf numFmtId="0" fontId="9" fillId="4" borderId="4" xfId="0" applyFont="1" applyFill="1" applyBorder="1" applyAlignment="1" applyProtection="1">
      <alignment horizontal="center" vertical="center"/>
    </xf>
    <xf numFmtId="0" fontId="9" fillId="3" borderId="5" xfId="0" applyFont="1" applyFill="1" applyBorder="1" applyAlignment="1" applyProtection="1">
      <alignment horizontal="left" vertical="center"/>
    </xf>
    <xf numFmtId="0" fontId="9" fillId="3" borderId="19" xfId="0" applyFont="1" applyFill="1" applyBorder="1" applyAlignment="1" applyProtection="1">
      <alignment horizontal="left" vertical="center"/>
    </xf>
    <xf numFmtId="0" fontId="9" fillId="3" borderId="1" xfId="0" applyFont="1" applyFill="1" applyBorder="1" applyAlignment="1" applyProtection="1">
      <alignment horizontal="left" vertical="center"/>
    </xf>
    <xf numFmtId="0" fontId="9" fillId="3" borderId="1" xfId="0" applyFont="1" applyFill="1" applyBorder="1" applyAlignment="1" applyProtection="1">
      <alignment vertical="top"/>
    </xf>
    <xf numFmtId="0" fontId="9" fillId="3" borderId="7" xfId="0" applyFont="1" applyFill="1" applyBorder="1" applyAlignment="1" applyProtection="1">
      <alignment horizontal="left" vertical="center"/>
    </xf>
    <xf numFmtId="0" fontId="9" fillId="3" borderId="23" xfId="0" applyFont="1" applyFill="1" applyBorder="1" applyAlignment="1" applyProtection="1">
      <alignment horizontal="left" vertical="center"/>
    </xf>
    <xf numFmtId="0" fontId="9" fillId="3" borderId="8" xfId="0" applyFont="1" applyFill="1" applyBorder="1" applyAlignment="1" applyProtection="1">
      <alignment horizontal="left" vertical="center"/>
    </xf>
    <xf numFmtId="0" fontId="9" fillId="3" borderId="8" xfId="0" applyFont="1" applyFill="1" applyBorder="1" applyAlignment="1" applyProtection="1">
      <alignment vertical="top"/>
    </xf>
    <xf numFmtId="0" fontId="6" fillId="0" borderId="0" xfId="0" applyFont="1" applyAlignment="1" applyProtection="1">
      <alignment horizontal="left" vertical="top"/>
    </xf>
    <xf numFmtId="0" fontId="6" fillId="0" borderId="0" xfId="0" applyFont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 wrapText="1"/>
    </xf>
    <xf numFmtId="0" fontId="9" fillId="3" borderId="11" xfId="0" applyFont="1" applyFill="1" applyBorder="1" applyAlignment="1" applyProtection="1">
      <alignment horizontal="center" vertical="center" wrapText="1"/>
    </xf>
    <xf numFmtId="0" fontId="9" fillId="3" borderId="11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3" borderId="12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7" fillId="4" borderId="24" xfId="0" applyFont="1" applyFill="1" applyBorder="1" applyAlignment="1" applyProtection="1">
      <alignment horizontal="center" vertical="center" wrapText="1"/>
    </xf>
    <xf numFmtId="0" fontId="10" fillId="4" borderId="25" xfId="0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 applyProtection="1">
      <alignment horizontal="center" vertical="center"/>
    </xf>
    <xf numFmtId="0" fontId="10" fillId="4" borderId="17" xfId="0" applyFont="1" applyFill="1" applyBorder="1" applyAlignment="1" applyProtection="1">
      <alignment horizontal="left" vertical="center" wrapText="1"/>
    </xf>
    <xf numFmtId="0" fontId="10" fillId="4" borderId="18" xfId="0" applyFont="1" applyFill="1" applyBorder="1" applyAlignment="1" applyProtection="1">
      <alignment horizontal="left" vertical="center" wrapText="1"/>
    </xf>
    <xf numFmtId="0" fontId="10" fillId="4" borderId="19" xfId="0" applyFont="1" applyFill="1" applyBorder="1" applyAlignment="1" applyProtection="1">
      <alignment horizontal="left" vertical="center" wrapText="1"/>
    </xf>
    <xf numFmtId="0" fontId="10" fillId="4" borderId="1" xfId="0" applyFont="1" applyFill="1" applyBorder="1" applyAlignment="1" applyProtection="1">
      <alignment horizontal="center" vertical="center" wrapText="1"/>
    </xf>
    <xf numFmtId="164" fontId="10" fillId="4" borderId="1" xfId="0" applyNumberFormat="1" applyFont="1" applyFill="1" applyBorder="1" applyAlignment="1" applyProtection="1">
      <alignment horizontal="center" vertical="center"/>
    </xf>
    <xf numFmtId="0" fontId="10" fillId="4" borderId="26" xfId="0" applyFont="1" applyFill="1" applyBorder="1" applyAlignment="1" applyProtection="1">
      <alignment horizontal="center" vertical="center"/>
    </xf>
    <xf numFmtId="3" fontId="10" fillId="4" borderId="1" xfId="0" applyNumberFormat="1" applyFont="1" applyFill="1" applyBorder="1" applyAlignment="1" applyProtection="1">
      <alignment horizontal="center" vertical="center" wrapText="1"/>
    </xf>
    <xf numFmtId="0" fontId="10" fillId="4" borderId="27" xfId="0" applyFont="1" applyFill="1" applyBorder="1" applyAlignment="1" applyProtection="1">
      <alignment horizontal="center" vertical="center"/>
    </xf>
    <xf numFmtId="0" fontId="9" fillId="4" borderId="17" xfId="0" applyFont="1" applyFill="1" applyBorder="1" applyAlignment="1" applyProtection="1">
      <alignment horizontal="center" vertical="center"/>
    </xf>
    <xf numFmtId="0" fontId="9" fillId="4" borderId="18" xfId="0" applyFont="1" applyFill="1" applyBorder="1" applyAlignment="1" applyProtection="1">
      <alignment horizontal="center" vertical="center"/>
    </xf>
    <xf numFmtId="0" fontId="9" fillId="4" borderId="19" xfId="0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 applyProtection="1">
      <alignment horizontal="justify" vertical="center" wrapText="1"/>
    </xf>
    <xf numFmtId="0" fontId="10" fillId="0" borderId="0" xfId="0" applyFont="1" applyAlignment="1" applyProtection="1">
      <alignment horizontal="center"/>
    </xf>
    <xf numFmtId="0" fontId="9" fillId="4" borderId="2" xfId="0" applyFont="1" applyFill="1" applyBorder="1" applyAlignment="1" applyProtection="1">
      <alignment horizontal="right" vertical="center"/>
    </xf>
    <xf numFmtId="0" fontId="9" fillId="4" borderId="22" xfId="0" applyFont="1" applyFill="1" applyBorder="1" applyAlignment="1" applyProtection="1">
      <alignment horizontal="right" vertical="center"/>
    </xf>
    <xf numFmtId="0" fontId="9" fillId="4" borderId="3" xfId="0" applyFont="1" applyFill="1" applyBorder="1" applyAlignment="1" applyProtection="1">
      <alignment horizontal="right" vertical="center"/>
    </xf>
    <xf numFmtId="0" fontId="9" fillId="4" borderId="3" xfId="0" applyFont="1" applyFill="1" applyBorder="1" applyAlignment="1" applyProtection="1">
      <alignment horizontal="right" vertical="center"/>
    </xf>
    <xf numFmtId="164" fontId="9" fillId="4" borderId="3" xfId="0" applyNumberFormat="1" applyFont="1" applyFill="1" applyBorder="1" applyAlignment="1" applyProtection="1">
      <alignment horizontal="center" vertical="center"/>
    </xf>
    <xf numFmtId="164" fontId="9" fillId="4" borderId="4" xfId="0" applyNumberFormat="1" applyFont="1" applyFill="1" applyBorder="1" applyAlignment="1" applyProtection="1">
      <alignment horizontal="center" vertical="center"/>
    </xf>
    <xf numFmtId="0" fontId="9" fillId="4" borderId="7" xfId="0" applyFont="1" applyFill="1" applyBorder="1" applyAlignment="1" applyProtection="1">
      <alignment horizontal="right" vertical="center"/>
    </xf>
    <xf numFmtId="0" fontId="9" fillId="4" borderId="23" xfId="0" applyFont="1" applyFill="1" applyBorder="1" applyAlignment="1" applyProtection="1">
      <alignment horizontal="right" vertical="center"/>
    </xf>
    <xf numFmtId="0" fontId="9" fillId="4" borderId="8" xfId="0" applyFont="1" applyFill="1" applyBorder="1" applyAlignment="1" applyProtection="1">
      <alignment horizontal="right" vertical="center"/>
    </xf>
    <xf numFmtId="0" fontId="9" fillId="4" borderId="8" xfId="0" applyFont="1" applyFill="1" applyBorder="1" applyAlignment="1" applyProtection="1">
      <alignment horizontal="right" vertical="center"/>
    </xf>
    <xf numFmtId="164" fontId="9" fillId="4" borderId="8" xfId="0" applyNumberFormat="1" applyFont="1" applyFill="1" applyBorder="1" applyAlignment="1" applyProtection="1">
      <alignment horizontal="center" vertical="center"/>
    </xf>
    <xf numFmtId="164" fontId="9" fillId="4" borderId="9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9" fillId="4" borderId="10" xfId="0" applyFont="1" applyFill="1" applyBorder="1" applyAlignment="1" applyProtection="1">
      <alignment horizontal="center" vertical="center" wrapText="1"/>
    </xf>
    <xf numFmtId="0" fontId="9" fillId="4" borderId="16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0" fontId="9" fillId="4" borderId="13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vertical="center" wrapText="1"/>
    </xf>
    <xf numFmtId="164" fontId="9" fillId="4" borderId="14" xfId="0" applyNumberFormat="1" applyFont="1" applyFill="1" applyBorder="1" applyAlignment="1" applyProtection="1">
      <alignment horizontal="center" vertical="center"/>
    </xf>
    <xf numFmtId="164" fontId="9" fillId="4" borderId="15" xfId="0" applyNumberFormat="1" applyFont="1" applyFill="1" applyBorder="1" applyAlignment="1" applyProtection="1">
      <alignment horizontal="center" vertical="center"/>
    </xf>
    <xf numFmtId="0" fontId="4" fillId="0" borderId="0" xfId="0" applyFont="1" applyProtection="1"/>
    <xf numFmtId="0" fontId="5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justify" vertic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1020536</xdr:colOff>
      <xdr:row>2</xdr:row>
      <xdr:rowOff>33330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737BBAE-4B93-9547-A209-75698DC87F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442606" cy="9586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8"/>
  <sheetViews>
    <sheetView tabSelected="1" view="pageBreakPreview" topLeftCell="A19" zoomScale="70" zoomScaleNormal="70" zoomScaleSheetLayoutView="70" workbookViewId="0">
      <selection activeCell="A46" sqref="A46:E46"/>
    </sheetView>
  </sheetViews>
  <sheetFormatPr baseColWidth="10" defaultColWidth="11.42578125" defaultRowHeight="15" x14ac:dyDescent="0.25"/>
  <cols>
    <col min="1" max="2" width="8.42578125" style="26" customWidth="1"/>
    <col min="3" max="3" width="19.5703125" style="26" customWidth="1"/>
    <col min="4" max="4" width="22.7109375" style="26" customWidth="1"/>
    <col min="5" max="5" width="23.140625" style="26" customWidth="1"/>
    <col min="6" max="6" width="39.5703125" style="26" customWidth="1"/>
    <col min="7" max="7" width="18.7109375" style="26" customWidth="1"/>
    <col min="8" max="8" width="12" style="26" customWidth="1"/>
    <col min="9" max="9" width="24.28515625" style="26" bestFit="1" customWidth="1"/>
    <col min="10" max="10" width="17.28515625" style="26" customWidth="1"/>
    <col min="11" max="11" width="22.85546875" style="26" customWidth="1"/>
    <col min="12" max="12" width="16.42578125" style="26" hidden="1" customWidth="1"/>
    <col min="13" max="13" width="22.42578125" style="26" hidden="1" customWidth="1"/>
    <col min="14" max="14" width="35.42578125" style="26" bestFit="1" customWidth="1"/>
    <col min="15" max="16384" width="11.42578125" style="26"/>
  </cols>
  <sheetData>
    <row r="1" spans="1:14" ht="53.25" customHeight="1" x14ac:dyDescent="0.25"/>
    <row r="2" spans="1:14" ht="18.95" customHeight="1" x14ac:dyDescent="0.2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6" customHeight="1" thickBot="1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38.25" customHeight="1" x14ac:dyDescent="0.25">
      <c r="A4" s="29" t="s">
        <v>1</v>
      </c>
      <c r="B4" s="30"/>
      <c r="C4" s="31"/>
      <c r="D4" s="32" t="s">
        <v>23</v>
      </c>
      <c r="E4" s="33"/>
      <c r="F4" s="33"/>
      <c r="G4" s="33"/>
      <c r="H4" s="33"/>
      <c r="I4" s="34"/>
      <c r="J4" s="31" t="s">
        <v>2</v>
      </c>
      <c r="K4" s="31"/>
      <c r="L4" s="35"/>
      <c r="M4" s="36" t="s">
        <v>24</v>
      </c>
      <c r="N4" s="37"/>
    </row>
    <row r="5" spans="1:14" ht="26.25" customHeight="1" x14ac:dyDescent="0.25">
      <c r="A5" s="38" t="s">
        <v>3</v>
      </c>
      <c r="B5" s="39"/>
      <c r="C5" s="40"/>
      <c r="D5" s="13"/>
      <c r="E5" s="14"/>
      <c r="F5" s="14"/>
      <c r="G5" s="14"/>
      <c r="H5" s="14"/>
      <c r="I5" s="15"/>
      <c r="J5" s="40" t="s">
        <v>4</v>
      </c>
      <c r="K5" s="40"/>
      <c r="L5" s="41"/>
      <c r="M5" s="16"/>
      <c r="N5" s="17"/>
    </row>
    <row r="6" spans="1:14" ht="21.75" customHeight="1" thickBot="1" x14ac:dyDescent="0.3">
      <c r="A6" s="42" t="s">
        <v>5</v>
      </c>
      <c r="B6" s="43"/>
      <c r="C6" s="44"/>
      <c r="D6" s="18"/>
      <c r="E6" s="19"/>
      <c r="F6" s="19"/>
      <c r="G6" s="19"/>
      <c r="H6" s="19"/>
      <c r="I6" s="19"/>
      <c r="J6" s="44" t="s">
        <v>6</v>
      </c>
      <c r="K6" s="44"/>
      <c r="L6" s="45"/>
      <c r="M6" s="20"/>
      <c r="N6" s="21"/>
    </row>
    <row r="7" spans="1:14" ht="6" customHeight="1" thickBot="1" x14ac:dyDescent="0.3">
      <c r="A7" s="46"/>
      <c r="B7" s="46"/>
      <c r="C7" s="46"/>
      <c r="D7" s="46"/>
      <c r="E7" s="46"/>
      <c r="F7" s="46"/>
      <c r="G7" s="47"/>
      <c r="H7" s="47"/>
      <c r="I7" s="47"/>
      <c r="J7" s="47"/>
      <c r="K7" s="47"/>
      <c r="L7" s="47"/>
      <c r="M7" s="47"/>
      <c r="N7" s="47"/>
    </row>
    <row r="8" spans="1:14" ht="37.5" customHeight="1" x14ac:dyDescent="0.25">
      <c r="A8" s="48" t="s">
        <v>58</v>
      </c>
      <c r="B8" s="48" t="s">
        <v>7</v>
      </c>
      <c r="C8" s="49" t="s">
        <v>8</v>
      </c>
      <c r="D8" s="49"/>
      <c r="E8" s="49"/>
      <c r="F8" s="50" t="s">
        <v>9</v>
      </c>
      <c r="G8" s="50" t="s">
        <v>10</v>
      </c>
      <c r="H8" s="50" t="s">
        <v>61</v>
      </c>
      <c r="I8" s="50" t="s">
        <v>11</v>
      </c>
      <c r="J8" s="50" t="s">
        <v>12</v>
      </c>
      <c r="K8" s="50" t="s">
        <v>13</v>
      </c>
      <c r="L8" s="51" t="s">
        <v>14</v>
      </c>
      <c r="M8" s="51" t="s">
        <v>60</v>
      </c>
      <c r="N8" s="52" t="s">
        <v>15</v>
      </c>
    </row>
    <row r="9" spans="1:14" ht="6" customHeight="1" x14ac:dyDescent="0.2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</row>
    <row r="10" spans="1:14" ht="15.75" x14ac:dyDescent="0.25">
      <c r="A10" s="5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</row>
    <row r="11" spans="1:14" ht="37.5" customHeight="1" x14ac:dyDescent="0.25">
      <c r="A11" s="55">
        <v>1</v>
      </c>
      <c r="B11" s="56">
        <v>1</v>
      </c>
      <c r="C11" s="57" t="s">
        <v>25</v>
      </c>
      <c r="D11" s="58"/>
      <c r="E11" s="59"/>
      <c r="F11" s="22"/>
      <c r="G11" s="60" t="s">
        <v>55</v>
      </c>
      <c r="H11" s="60">
        <v>60</v>
      </c>
      <c r="I11" s="23"/>
      <c r="J11" s="24"/>
      <c r="K11" s="61">
        <f t="shared" ref="K11" si="0">I11*J11</f>
        <v>0</v>
      </c>
      <c r="L11" s="61">
        <f t="shared" ref="L11" si="1">H11*K11</f>
        <v>0</v>
      </c>
      <c r="M11" s="61">
        <f t="shared" ref="M11" si="2">H11*I11</f>
        <v>0</v>
      </c>
      <c r="N11" s="61">
        <f t="shared" ref="N11" si="3">L11+M11</f>
        <v>0</v>
      </c>
    </row>
    <row r="12" spans="1:14" ht="37.5" customHeight="1" x14ac:dyDescent="0.25">
      <c r="A12" s="62"/>
      <c r="B12" s="56">
        <v>2</v>
      </c>
      <c r="C12" s="57" t="s">
        <v>26</v>
      </c>
      <c r="D12" s="58"/>
      <c r="E12" s="59"/>
      <c r="F12" s="22"/>
      <c r="G12" s="60" t="s">
        <v>55</v>
      </c>
      <c r="H12" s="60">
        <v>70</v>
      </c>
      <c r="I12" s="23"/>
      <c r="J12" s="24"/>
      <c r="K12" s="61">
        <f t="shared" ref="K12:K41" si="4">I12*J12</f>
        <v>0</v>
      </c>
      <c r="L12" s="61">
        <f t="shared" ref="L12:L41" si="5">H12*K12</f>
        <v>0</v>
      </c>
      <c r="M12" s="61">
        <f t="shared" ref="M12:M41" si="6">H12*I12</f>
        <v>0</v>
      </c>
      <c r="N12" s="61">
        <f t="shared" ref="N12:N41" si="7">L12+M12</f>
        <v>0</v>
      </c>
    </row>
    <row r="13" spans="1:14" ht="37.5" customHeight="1" x14ac:dyDescent="0.25">
      <c r="A13" s="62"/>
      <c r="B13" s="56">
        <v>3</v>
      </c>
      <c r="C13" s="57" t="s">
        <v>27</v>
      </c>
      <c r="D13" s="58"/>
      <c r="E13" s="59"/>
      <c r="F13" s="22"/>
      <c r="G13" s="60" t="s">
        <v>16</v>
      </c>
      <c r="H13" s="60">
        <v>2</v>
      </c>
      <c r="I13" s="23"/>
      <c r="J13" s="24"/>
      <c r="K13" s="61">
        <f t="shared" si="4"/>
        <v>0</v>
      </c>
      <c r="L13" s="61">
        <f t="shared" si="5"/>
        <v>0</v>
      </c>
      <c r="M13" s="61">
        <f t="shared" si="6"/>
        <v>0</v>
      </c>
      <c r="N13" s="61">
        <f t="shared" si="7"/>
        <v>0</v>
      </c>
    </row>
    <row r="14" spans="1:14" ht="37.5" customHeight="1" x14ac:dyDescent="0.25">
      <c r="A14" s="62"/>
      <c r="B14" s="56">
        <v>4</v>
      </c>
      <c r="C14" s="57" t="s">
        <v>28</v>
      </c>
      <c r="D14" s="58"/>
      <c r="E14" s="59"/>
      <c r="F14" s="22"/>
      <c r="G14" s="60" t="s">
        <v>16</v>
      </c>
      <c r="H14" s="60">
        <v>2</v>
      </c>
      <c r="I14" s="23"/>
      <c r="J14" s="24"/>
      <c r="K14" s="61">
        <f t="shared" si="4"/>
        <v>0</v>
      </c>
      <c r="L14" s="61">
        <f t="shared" si="5"/>
        <v>0</v>
      </c>
      <c r="M14" s="61">
        <f t="shared" si="6"/>
        <v>0</v>
      </c>
      <c r="N14" s="61">
        <f t="shared" si="7"/>
        <v>0</v>
      </c>
    </row>
    <row r="15" spans="1:14" ht="37.5" customHeight="1" x14ac:dyDescent="0.25">
      <c r="A15" s="62"/>
      <c r="B15" s="56">
        <v>5</v>
      </c>
      <c r="C15" s="57" t="s">
        <v>29</v>
      </c>
      <c r="D15" s="58"/>
      <c r="E15" s="59"/>
      <c r="F15" s="22"/>
      <c r="G15" s="60" t="s">
        <v>55</v>
      </c>
      <c r="H15" s="60">
        <v>3</v>
      </c>
      <c r="I15" s="23"/>
      <c r="J15" s="24"/>
      <c r="K15" s="61">
        <f t="shared" si="4"/>
        <v>0</v>
      </c>
      <c r="L15" s="61">
        <f t="shared" si="5"/>
        <v>0</v>
      </c>
      <c r="M15" s="61">
        <f t="shared" si="6"/>
        <v>0</v>
      </c>
      <c r="N15" s="61">
        <f t="shared" si="7"/>
        <v>0</v>
      </c>
    </row>
    <row r="16" spans="1:14" ht="37.5" customHeight="1" x14ac:dyDescent="0.25">
      <c r="A16" s="62"/>
      <c r="B16" s="56">
        <v>6</v>
      </c>
      <c r="C16" s="57" t="s">
        <v>30</v>
      </c>
      <c r="D16" s="58"/>
      <c r="E16" s="59"/>
      <c r="F16" s="22"/>
      <c r="G16" s="60" t="s">
        <v>55</v>
      </c>
      <c r="H16" s="60">
        <v>70</v>
      </c>
      <c r="I16" s="23"/>
      <c r="J16" s="24"/>
      <c r="K16" s="61">
        <f t="shared" si="4"/>
        <v>0</v>
      </c>
      <c r="L16" s="61">
        <f t="shared" si="5"/>
        <v>0</v>
      </c>
      <c r="M16" s="61">
        <f t="shared" si="6"/>
        <v>0</v>
      </c>
      <c r="N16" s="61">
        <f t="shared" si="7"/>
        <v>0</v>
      </c>
    </row>
    <row r="17" spans="1:14" ht="37.5" customHeight="1" x14ac:dyDescent="0.25">
      <c r="A17" s="62"/>
      <c r="B17" s="56">
        <v>7</v>
      </c>
      <c r="C17" s="57" t="s">
        <v>31</v>
      </c>
      <c r="D17" s="58"/>
      <c r="E17" s="59"/>
      <c r="F17" s="22"/>
      <c r="G17" s="60" t="s">
        <v>55</v>
      </c>
      <c r="H17" s="60">
        <v>500</v>
      </c>
      <c r="I17" s="23"/>
      <c r="J17" s="24"/>
      <c r="K17" s="61">
        <f t="shared" si="4"/>
        <v>0</v>
      </c>
      <c r="L17" s="61">
        <f t="shared" si="5"/>
        <v>0</v>
      </c>
      <c r="M17" s="61">
        <f t="shared" si="6"/>
        <v>0</v>
      </c>
      <c r="N17" s="61">
        <f t="shared" si="7"/>
        <v>0</v>
      </c>
    </row>
    <row r="18" spans="1:14" ht="37.5" customHeight="1" x14ac:dyDescent="0.25">
      <c r="A18" s="62"/>
      <c r="B18" s="56">
        <v>8</v>
      </c>
      <c r="C18" s="57" t="s">
        <v>32</v>
      </c>
      <c r="D18" s="58"/>
      <c r="E18" s="59"/>
      <c r="F18" s="22"/>
      <c r="G18" s="60" t="s">
        <v>55</v>
      </c>
      <c r="H18" s="63">
        <v>1000</v>
      </c>
      <c r="I18" s="23"/>
      <c r="J18" s="24"/>
      <c r="K18" s="61">
        <f t="shared" si="4"/>
        <v>0</v>
      </c>
      <c r="L18" s="61">
        <f t="shared" si="5"/>
        <v>0</v>
      </c>
      <c r="M18" s="61">
        <f t="shared" si="6"/>
        <v>0</v>
      </c>
      <c r="N18" s="61">
        <f t="shared" si="7"/>
        <v>0</v>
      </c>
    </row>
    <row r="19" spans="1:14" ht="37.5" customHeight="1" x14ac:dyDescent="0.25">
      <c r="A19" s="62"/>
      <c r="B19" s="56">
        <v>9</v>
      </c>
      <c r="C19" s="57" t="s">
        <v>33</v>
      </c>
      <c r="D19" s="58"/>
      <c r="E19" s="59"/>
      <c r="F19" s="22"/>
      <c r="G19" s="60" t="s">
        <v>55</v>
      </c>
      <c r="H19" s="63">
        <v>2000</v>
      </c>
      <c r="I19" s="23"/>
      <c r="J19" s="24"/>
      <c r="K19" s="61">
        <f t="shared" si="4"/>
        <v>0</v>
      </c>
      <c r="L19" s="61">
        <f t="shared" si="5"/>
        <v>0</v>
      </c>
      <c r="M19" s="61">
        <f t="shared" si="6"/>
        <v>0</v>
      </c>
      <c r="N19" s="61">
        <f t="shared" si="7"/>
        <v>0</v>
      </c>
    </row>
    <row r="20" spans="1:14" ht="37.5" customHeight="1" x14ac:dyDescent="0.25">
      <c r="A20" s="62"/>
      <c r="B20" s="56">
        <v>10</v>
      </c>
      <c r="C20" s="57" t="s">
        <v>34</v>
      </c>
      <c r="D20" s="58"/>
      <c r="E20" s="59"/>
      <c r="F20" s="22"/>
      <c r="G20" s="60" t="s">
        <v>55</v>
      </c>
      <c r="H20" s="63">
        <v>2000</v>
      </c>
      <c r="I20" s="23"/>
      <c r="J20" s="24"/>
      <c r="K20" s="61">
        <f t="shared" si="4"/>
        <v>0</v>
      </c>
      <c r="L20" s="61">
        <f t="shared" si="5"/>
        <v>0</v>
      </c>
      <c r="M20" s="61">
        <f t="shared" si="6"/>
        <v>0</v>
      </c>
      <c r="N20" s="61">
        <f t="shared" si="7"/>
        <v>0</v>
      </c>
    </row>
    <row r="21" spans="1:14" ht="37.5" customHeight="1" x14ac:dyDescent="0.25">
      <c r="A21" s="62"/>
      <c r="B21" s="56">
        <v>11</v>
      </c>
      <c r="C21" s="57" t="s">
        <v>35</v>
      </c>
      <c r="D21" s="58"/>
      <c r="E21" s="59"/>
      <c r="F21" s="22"/>
      <c r="G21" s="60" t="s">
        <v>56</v>
      </c>
      <c r="H21" s="60">
        <v>1</v>
      </c>
      <c r="I21" s="23"/>
      <c r="J21" s="24"/>
      <c r="K21" s="61">
        <f t="shared" si="4"/>
        <v>0</v>
      </c>
      <c r="L21" s="61">
        <f t="shared" si="5"/>
        <v>0</v>
      </c>
      <c r="M21" s="61">
        <f t="shared" si="6"/>
        <v>0</v>
      </c>
      <c r="N21" s="61">
        <f t="shared" si="7"/>
        <v>0</v>
      </c>
    </row>
    <row r="22" spans="1:14" ht="37.5" customHeight="1" x14ac:dyDescent="0.25">
      <c r="A22" s="62"/>
      <c r="B22" s="56">
        <v>12</v>
      </c>
      <c r="C22" s="57" t="s">
        <v>36</v>
      </c>
      <c r="D22" s="58"/>
      <c r="E22" s="59"/>
      <c r="F22" s="22"/>
      <c r="G22" s="60" t="s">
        <v>56</v>
      </c>
      <c r="H22" s="60">
        <v>1</v>
      </c>
      <c r="I22" s="23"/>
      <c r="J22" s="24"/>
      <c r="K22" s="61">
        <f t="shared" si="4"/>
        <v>0</v>
      </c>
      <c r="L22" s="61">
        <f t="shared" si="5"/>
        <v>0</v>
      </c>
      <c r="M22" s="61">
        <f t="shared" si="6"/>
        <v>0</v>
      </c>
      <c r="N22" s="61">
        <f t="shared" si="7"/>
        <v>0</v>
      </c>
    </row>
    <row r="23" spans="1:14" ht="37.5" customHeight="1" x14ac:dyDescent="0.25">
      <c r="A23" s="62"/>
      <c r="B23" s="56">
        <v>13</v>
      </c>
      <c r="C23" s="57" t="s">
        <v>37</v>
      </c>
      <c r="D23" s="58"/>
      <c r="E23" s="59"/>
      <c r="F23" s="22"/>
      <c r="G23" s="60" t="s">
        <v>16</v>
      </c>
      <c r="H23" s="60">
        <v>4</v>
      </c>
      <c r="I23" s="23"/>
      <c r="J23" s="24"/>
      <c r="K23" s="61">
        <f t="shared" si="4"/>
        <v>0</v>
      </c>
      <c r="L23" s="61">
        <f t="shared" si="5"/>
        <v>0</v>
      </c>
      <c r="M23" s="61">
        <f t="shared" si="6"/>
        <v>0</v>
      </c>
      <c r="N23" s="61">
        <f t="shared" si="7"/>
        <v>0</v>
      </c>
    </row>
    <row r="24" spans="1:14" ht="37.5" customHeight="1" x14ac:dyDescent="0.25">
      <c r="A24" s="62"/>
      <c r="B24" s="56">
        <v>14</v>
      </c>
      <c r="C24" s="57" t="s">
        <v>38</v>
      </c>
      <c r="D24" s="58"/>
      <c r="E24" s="59"/>
      <c r="F24" s="22"/>
      <c r="G24" s="60" t="s">
        <v>16</v>
      </c>
      <c r="H24" s="60">
        <v>6</v>
      </c>
      <c r="I24" s="23"/>
      <c r="J24" s="24"/>
      <c r="K24" s="61">
        <f t="shared" si="4"/>
        <v>0</v>
      </c>
      <c r="L24" s="61">
        <f t="shared" si="5"/>
        <v>0</v>
      </c>
      <c r="M24" s="61">
        <f t="shared" si="6"/>
        <v>0</v>
      </c>
      <c r="N24" s="61">
        <f t="shared" si="7"/>
        <v>0</v>
      </c>
    </row>
    <row r="25" spans="1:14" ht="37.5" customHeight="1" x14ac:dyDescent="0.25">
      <c r="A25" s="64"/>
      <c r="B25" s="56">
        <v>15</v>
      </c>
      <c r="C25" s="57" t="s">
        <v>39</v>
      </c>
      <c r="D25" s="58"/>
      <c r="E25" s="59"/>
      <c r="F25" s="22"/>
      <c r="G25" s="60" t="s">
        <v>54</v>
      </c>
      <c r="H25" s="60">
        <v>1</v>
      </c>
      <c r="I25" s="23"/>
      <c r="J25" s="24"/>
      <c r="K25" s="61">
        <f t="shared" si="4"/>
        <v>0</v>
      </c>
      <c r="L25" s="61">
        <f t="shared" si="5"/>
        <v>0</v>
      </c>
      <c r="M25" s="61">
        <f t="shared" si="6"/>
        <v>0</v>
      </c>
      <c r="N25" s="61">
        <f t="shared" si="7"/>
        <v>0</v>
      </c>
    </row>
    <row r="26" spans="1:14" ht="19.5" x14ac:dyDescent="0.25">
      <c r="A26" s="65" t="s">
        <v>59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7"/>
    </row>
    <row r="27" spans="1:14" ht="37.5" customHeight="1" x14ac:dyDescent="0.25">
      <c r="A27" s="55">
        <v>2</v>
      </c>
      <c r="B27" s="56">
        <v>1</v>
      </c>
      <c r="C27" s="57" t="s">
        <v>40</v>
      </c>
      <c r="D27" s="58"/>
      <c r="E27" s="59"/>
      <c r="F27" s="22"/>
      <c r="G27" s="60" t="s">
        <v>55</v>
      </c>
      <c r="H27" s="63">
        <v>1800</v>
      </c>
      <c r="I27" s="23"/>
      <c r="J27" s="24"/>
      <c r="K27" s="61">
        <f t="shared" si="4"/>
        <v>0</v>
      </c>
      <c r="L27" s="61">
        <f t="shared" si="5"/>
        <v>0</v>
      </c>
      <c r="M27" s="61">
        <f t="shared" si="6"/>
        <v>0</v>
      </c>
      <c r="N27" s="61">
        <f t="shared" si="7"/>
        <v>0</v>
      </c>
    </row>
    <row r="28" spans="1:14" ht="37.5" customHeight="1" x14ac:dyDescent="0.25">
      <c r="A28" s="62"/>
      <c r="B28" s="56">
        <v>2</v>
      </c>
      <c r="C28" s="57" t="s">
        <v>41</v>
      </c>
      <c r="D28" s="58"/>
      <c r="E28" s="59"/>
      <c r="F28" s="22"/>
      <c r="G28" s="60" t="s">
        <v>16</v>
      </c>
      <c r="H28" s="60">
        <v>9</v>
      </c>
      <c r="I28" s="23"/>
      <c r="J28" s="24"/>
      <c r="K28" s="61">
        <f t="shared" si="4"/>
        <v>0</v>
      </c>
      <c r="L28" s="61">
        <f t="shared" si="5"/>
        <v>0</v>
      </c>
      <c r="M28" s="61">
        <f t="shared" si="6"/>
        <v>0</v>
      </c>
      <c r="N28" s="61">
        <f t="shared" si="7"/>
        <v>0</v>
      </c>
    </row>
    <row r="29" spans="1:14" ht="37.5" customHeight="1" x14ac:dyDescent="0.25">
      <c r="A29" s="62"/>
      <c r="B29" s="56">
        <v>3</v>
      </c>
      <c r="C29" s="57" t="s">
        <v>42</v>
      </c>
      <c r="D29" s="58"/>
      <c r="E29" s="59"/>
      <c r="F29" s="22"/>
      <c r="G29" s="60" t="s">
        <v>16</v>
      </c>
      <c r="H29" s="60">
        <v>12</v>
      </c>
      <c r="I29" s="23"/>
      <c r="J29" s="24"/>
      <c r="K29" s="61">
        <f t="shared" si="4"/>
        <v>0</v>
      </c>
      <c r="L29" s="61">
        <f t="shared" si="5"/>
        <v>0</v>
      </c>
      <c r="M29" s="61">
        <f t="shared" si="6"/>
        <v>0</v>
      </c>
      <c r="N29" s="61">
        <f t="shared" si="7"/>
        <v>0</v>
      </c>
    </row>
    <row r="30" spans="1:14" ht="37.5" customHeight="1" x14ac:dyDescent="0.25">
      <c r="A30" s="62"/>
      <c r="B30" s="56">
        <v>4</v>
      </c>
      <c r="C30" s="57" t="s">
        <v>43</v>
      </c>
      <c r="D30" s="58"/>
      <c r="E30" s="59"/>
      <c r="F30" s="22"/>
      <c r="G30" s="60" t="s">
        <v>16</v>
      </c>
      <c r="H30" s="60">
        <v>52</v>
      </c>
      <c r="I30" s="23"/>
      <c r="J30" s="24"/>
      <c r="K30" s="61">
        <f t="shared" si="4"/>
        <v>0</v>
      </c>
      <c r="L30" s="61">
        <f t="shared" si="5"/>
        <v>0</v>
      </c>
      <c r="M30" s="61">
        <f t="shared" si="6"/>
        <v>0</v>
      </c>
      <c r="N30" s="61">
        <f t="shared" si="7"/>
        <v>0</v>
      </c>
    </row>
    <row r="31" spans="1:14" ht="37.5" customHeight="1" x14ac:dyDescent="0.25">
      <c r="A31" s="62"/>
      <c r="B31" s="56">
        <v>5</v>
      </c>
      <c r="C31" s="57" t="s">
        <v>44</v>
      </c>
      <c r="D31" s="58"/>
      <c r="E31" s="59"/>
      <c r="F31" s="22"/>
      <c r="G31" s="60" t="s">
        <v>16</v>
      </c>
      <c r="H31" s="60">
        <v>1</v>
      </c>
      <c r="I31" s="23"/>
      <c r="J31" s="24"/>
      <c r="K31" s="61">
        <f t="shared" si="4"/>
        <v>0</v>
      </c>
      <c r="L31" s="61">
        <f t="shared" si="5"/>
        <v>0</v>
      </c>
      <c r="M31" s="61">
        <f t="shared" si="6"/>
        <v>0</v>
      </c>
      <c r="N31" s="61">
        <f t="shared" si="7"/>
        <v>0</v>
      </c>
    </row>
    <row r="32" spans="1:14" ht="37.5" customHeight="1" x14ac:dyDescent="0.25">
      <c r="A32" s="62"/>
      <c r="B32" s="56">
        <v>6</v>
      </c>
      <c r="C32" s="57" t="s">
        <v>45</v>
      </c>
      <c r="D32" s="58"/>
      <c r="E32" s="59"/>
      <c r="F32" s="22"/>
      <c r="G32" s="60" t="s">
        <v>16</v>
      </c>
      <c r="H32" s="60">
        <v>250</v>
      </c>
      <c r="I32" s="23"/>
      <c r="J32" s="24"/>
      <c r="K32" s="61">
        <f t="shared" si="4"/>
        <v>0</v>
      </c>
      <c r="L32" s="61">
        <f t="shared" si="5"/>
        <v>0</v>
      </c>
      <c r="M32" s="61">
        <f t="shared" si="6"/>
        <v>0</v>
      </c>
      <c r="N32" s="61">
        <f t="shared" si="7"/>
        <v>0</v>
      </c>
    </row>
    <row r="33" spans="1:14" ht="37.5" customHeight="1" x14ac:dyDescent="0.25">
      <c r="A33" s="62"/>
      <c r="B33" s="56">
        <v>7</v>
      </c>
      <c r="C33" s="57" t="s">
        <v>46</v>
      </c>
      <c r="D33" s="58"/>
      <c r="E33" s="59"/>
      <c r="F33" s="22"/>
      <c r="G33" s="60" t="s">
        <v>16</v>
      </c>
      <c r="H33" s="60">
        <v>50</v>
      </c>
      <c r="I33" s="23"/>
      <c r="J33" s="24"/>
      <c r="K33" s="61">
        <f t="shared" si="4"/>
        <v>0</v>
      </c>
      <c r="L33" s="61">
        <f t="shared" si="5"/>
        <v>0</v>
      </c>
      <c r="M33" s="61">
        <f t="shared" si="6"/>
        <v>0</v>
      </c>
      <c r="N33" s="61">
        <f t="shared" si="7"/>
        <v>0</v>
      </c>
    </row>
    <row r="34" spans="1:14" ht="37.5" customHeight="1" x14ac:dyDescent="0.25">
      <c r="A34" s="62"/>
      <c r="B34" s="56">
        <v>8</v>
      </c>
      <c r="C34" s="57" t="s">
        <v>47</v>
      </c>
      <c r="D34" s="58"/>
      <c r="E34" s="59"/>
      <c r="F34" s="22"/>
      <c r="G34" s="60" t="s">
        <v>16</v>
      </c>
      <c r="H34" s="60">
        <v>30</v>
      </c>
      <c r="I34" s="23"/>
      <c r="J34" s="24"/>
      <c r="K34" s="61">
        <f t="shared" si="4"/>
        <v>0</v>
      </c>
      <c r="L34" s="61">
        <f t="shared" si="5"/>
        <v>0</v>
      </c>
      <c r="M34" s="61">
        <f t="shared" si="6"/>
        <v>0</v>
      </c>
      <c r="N34" s="61">
        <f t="shared" si="7"/>
        <v>0</v>
      </c>
    </row>
    <row r="35" spans="1:14" ht="37.5" customHeight="1" x14ac:dyDescent="0.25">
      <c r="A35" s="62"/>
      <c r="B35" s="56">
        <v>9</v>
      </c>
      <c r="C35" s="57" t="s">
        <v>48</v>
      </c>
      <c r="D35" s="58"/>
      <c r="E35" s="59"/>
      <c r="F35" s="22"/>
      <c r="G35" s="60" t="s">
        <v>16</v>
      </c>
      <c r="H35" s="60">
        <v>9</v>
      </c>
      <c r="I35" s="23"/>
      <c r="J35" s="24"/>
      <c r="K35" s="61">
        <f t="shared" si="4"/>
        <v>0</v>
      </c>
      <c r="L35" s="61">
        <f t="shared" si="5"/>
        <v>0</v>
      </c>
      <c r="M35" s="61">
        <f t="shared" si="6"/>
        <v>0</v>
      </c>
      <c r="N35" s="61">
        <f t="shared" si="7"/>
        <v>0</v>
      </c>
    </row>
    <row r="36" spans="1:14" ht="37.5" customHeight="1" x14ac:dyDescent="0.25">
      <c r="A36" s="62"/>
      <c r="B36" s="56">
        <v>10</v>
      </c>
      <c r="C36" s="57" t="s">
        <v>49</v>
      </c>
      <c r="D36" s="58"/>
      <c r="E36" s="59"/>
      <c r="F36" s="22"/>
      <c r="G36" s="60" t="s">
        <v>54</v>
      </c>
      <c r="H36" s="60">
        <v>1</v>
      </c>
      <c r="I36" s="23"/>
      <c r="J36" s="24"/>
      <c r="K36" s="61">
        <f t="shared" si="4"/>
        <v>0</v>
      </c>
      <c r="L36" s="61">
        <f t="shared" si="5"/>
        <v>0</v>
      </c>
      <c r="M36" s="61">
        <f t="shared" si="6"/>
        <v>0</v>
      </c>
      <c r="N36" s="61">
        <f t="shared" si="7"/>
        <v>0</v>
      </c>
    </row>
    <row r="37" spans="1:14" ht="37.5" customHeight="1" x14ac:dyDescent="0.25">
      <c r="A37" s="62"/>
      <c r="B37" s="56">
        <v>11</v>
      </c>
      <c r="C37" s="57" t="s">
        <v>50</v>
      </c>
      <c r="D37" s="58"/>
      <c r="E37" s="59"/>
      <c r="F37" s="22"/>
      <c r="G37" s="60" t="s">
        <v>11</v>
      </c>
      <c r="H37" s="60">
        <v>1</v>
      </c>
      <c r="I37" s="23"/>
      <c r="J37" s="24"/>
      <c r="K37" s="61">
        <f t="shared" si="4"/>
        <v>0</v>
      </c>
      <c r="L37" s="61">
        <f t="shared" si="5"/>
        <v>0</v>
      </c>
      <c r="M37" s="61">
        <f t="shared" si="6"/>
        <v>0</v>
      </c>
      <c r="N37" s="61">
        <f t="shared" si="7"/>
        <v>0</v>
      </c>
    </row>
    <row r="38" spans="1:14" ht="37.5" customHeight="1" x14ac:dyDescent="0.25">
      <c r="A38" s="62"/>
      <c r="B38" s="56">
        <v>12</v>
      </c>
      <c r="C38" s="57" t="s">
        <v>51</v>
      </c>
      <c r="D38" s="58"/>
      <c r="E38" s="59"/>
      <c r="F38" s="22"/>
      <c r="G38" s="60" t="s">
        <v>54</v>
      </c>
      <c r="H38" s="60">
        <v>1</v>
      </c>
      <c r="I38" s="23"/>
      <c r="J38" s="24"/>
      <c r="K38" s="61">
        <f t="shared" si="4"/>
        <v>0</v>
      </c>
      <c r="L38" s="61">
        <f t="shared" si="5"/>
        <v>0</v>
      </c>
      <c r="M38" s="61">
        <f t="shared" si="6"/>
        <v>0</v>
      </c>
      <c r="N38" s="61">
        <f t="shared" si="7"/>
        <v>0</v>
      </c>
    </row>
    <row r="39" spans="1:14" ht="37.5" customHeight="1" x14ac:dyDescent="0.25">
      <c r="A39" s="62"/>
      <c r="B39" s="56">
        <v>13</v>
      </c>
      <c r="C39" s="57" t="s">
        <v>52</v>
      </c>
      <c r="D39" s="58"/>
      <c r="E39" s="59"/>
      <c r="F39" s="22"/>
      <c r="G39" s="60" t="s">
        <v>54</v>
      </c>
      <c r="H39" s="60">
        <v>1</v>
      </c>
      <c r="I39" s="23"/>
      <c r="J39" s="24"/>
      <c r="K39" s="61">
        <f t="shared" ref="K39" si="8">I39*J39</f>
        <v>0</v>
      </c>
      <c r="L39" s="61">
        <f t="shared" ref="L39" si="9">H39*K39</f>
        <v>0</v>
      </c>
      <c r="M39" s="61">
        <f t="shared" ref="M39" si="10">H39*I39</f>
        <v>0</v>
      </c>
      <c r="N39" s="61">
        <f t="shared" ref="N39" si="11">L39+M39</f>
        <v>0</v>
      </c>
    </row>
    <row r="40" spans="1:14" ht="36.75" customHeight="1" x14ac:dyDescent="0.25">
      <c r="A40" s="64"/>
      <c r="B40" s="56">
        <v>14</v>
      </c>
      <c r="C40" s="57" t="s">
        <v>53</v>
      </c>
      <c r="D40" s="58"/>
      <c r="E40" s="59"/>
      <c r="F40" s="22"/>
      <c r="G40" s="60" t="s">
        <v>54</v>
      </c>
      <c r="H40" s="60">
        <v>1</v>
      </c>
      <c r="I40" s="23"/>
      <c r="J40" s="24"/>
      <c r="K40" s="61">
        <f t="shared" si="4"/>
        <v>0</v>
      </c>
      <c r="L40" s="61">
        <f t="shared" si="5"/>
        <v>0</v>
      </c>
      <c r="M40" s="61">
        <f t="shared" si="6"/>
        <v>0</v>
      </c>
      <c r="N40" s="61">
        <f t="shared" si="7"/>
        <v>0</v>
      </c>
    </row>
    <row r="41" spans="1:14" ht="34.5" customHeight="1" x14ac:dyDescent="0.25">
      <c r="A41" s="56"/>
      <c r="B41" s="56"/>
      <c r="C41" s="68"/>
      <c r="D41" s="68"/>
      <c r="E41" s="68"/>
      <c r="F41" s="22"/>
      <c r="G41" s="60"/>
      <c r="H41" s="63"/>
      <c r="I41" s="23"/>
      <c r="J41" s="24"/>
      <c r="K41" s="61">
        <f t="shared" si="4"/>
        <v>0</v>
      </c>
      <c r="L41" s="61">
        <f t="shared" si="5"/>
        <v>0</v>
      </c>
      <c r="M41" s="61">
        <f t="shared" si="6"/>
        <v>0</v>
      </c>
      <c r="N41" s="61">
        <f t="shared" si="7"/>
        <v>0</v>
      </c>
    </row>
    <row r="42" spans="1:14" ht="6.75" customHeight="1" thickBot="1" x14ac:dyDescent="0.3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</row>
    <row r="43" spans="1:14" ht="27.75" customHeight="1" x14ac:dyDescent="0.25">
      <c r="A43" s="70" t="s">
        <v>17</v>
      </c>
      <c r="B43" s="71"/>
      <c r="C43" s="72"/>
      <c r="D43" s="72"/>
      <c r="E43" s="72"/>
      <c r="F43" s="72"/>
      <c r="G43" s="72"/>
      <c r="H43" s="72"/>
      <c r="I43" s="72"/>
      <c r="J43" s="72"/>
      <c r="K43" s="72"/>
      <c r="L43" s="73"/>
      <c r="M43" s="74">
        <f>SUM(M11:M41)</f>
        <v>0</v>
      </c>
      <c r="N43" s="75"/>
    </row>
    <row r="44" spans="1:14" ht="27.75" customHeight="1" thickBot="1" x14ac:dyDescent="0.3">
      <c r="A44" s="76" t="s">
        <v>18</v>
      </c>
      <c r="B44" s="77"/>
      <c r="C44" s="78"/>
      <c r="D44" s="78"/>
      <c r="E44" s="78"/>
      <c r="F44" s="78"/>
      <c r="G44" s="78"/>
      <c r="H44" s="78"/>
      <c r="I44" s="78"/>
      <c r="J44" s="78"/>
      <c r="K44" s="78"/>
      <c r="L44" s="79"/>
      <c r="M44" s="80">
        <f>SUM(L11:L41)</f>
        <v>0</v>
      </c>
      <c r="N44" s="81"/>
    </row>
    <row r="45" spans="1:14" ht="6" customHeight="1" thickBot="1" x14ac:dyDescent="0.3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</row>
    <row r="46" spans="1:14" s="90" customFormat="1" ht="69" customHeight="1" thickBot="1" x14ac:dyDescent="0.25">
      <c r="A46" s="83" t="s">
        <v>19</v>
      </c>
      <c r="B46" s="84"/>
      <c r="C46" s="85"/>
      <c r="D46" s="85"/>
      <c r="E46" s="85"/>
      <c r="F46" s="25"/>
      <c r="G46" s="25"/>
      <c r="H46" s="25"/>
      <c r="I46" s="25"/>
      <c r="J46" s="86" t="s">
        <v>20</v>
      </c>
      <c r="K46" s="84"/>
      <c r="L46" s="87"/>
      <c r="M46" s="88">
        <f>M43+M44</f>
        <v>0</v>
      </c>
      <c r="N46" s="89"/>
    </row>
    <row r="47" spans="1:14" ht="6" customHeight="1" thickBot="1" x14ac:dyDescent="0.3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</row>
    <row r="48" spans="1:14" ht="15" customHeight="1" x14ac:dyDescent="0.25">
      <c r="A48" s="1" t="s">
        <v>21</v>
      </c>
      <c r="B48" s="2"/>
      <c r="C48" s="3"/>
      <c r="D48" s="3"/>
      <c r="E48" s="3"/>
      <c r="F48" s="3"/>
      <c r="G48" s="3"/>
      <c r="H48" s="3"/>
      <c r="I48" s="10"/>
      <c r="J48" s="1" t="s">
        <v>22</v>
      </c>
      <c r="K48" s="3"/>
      <c r="L48" s="3"/>
      <c r="M48" s="3"/>
      <c r="N48" s="10"/>
    </row>
    <row r="49" spans="1:14" ht="15" customHeight="1" x14ac:dyDescent="0.25">
      <c r="A49" s="4"/>
      <c r="B49" s="5"/>
      <c r="C49" s="6"/>
      <c r="D49" s="6"/>
      <c r="E49" s="6"/>
      <c r="F49" s="6"/>
      <c r="G49" s="6"/>
      <c r="H49" s="6"/>
      <c r="I49" s="11"/>
      <c r="J49" s="4"/>
      <c r="K49" s="6"/>
      <c r="L49" s="6"/>
      <c r="M49" s="6"/>
      <c r="N49" s="11"/>
    </row>
    <row r="50" spans="1:14" ht="15" customHeight="1" x14ac:dyDescent="0.25">
      <c r="A50" s="4"/>
      <c r="B50" s="5"/>
      <c r="C50" s="6"/>
      <c r="D50" s="6"/>
      <c r="E50" s="6"/>
      <c r="F50" s="6"/>
      <c r="G50" s="6"/>
      <c r="H50" s="6"/>
      <c r="I50" s="11"/>
      <c r="J50" s="4"/>
      <c r="K50" s="6"/>
      <c r="L50" s="6"/>
      <c r="M50" s="6"/>
      <c r="N50" s="11"/>
    </row>
    <row r="51" spans="1:14" ht="15" customHeight="1" x14ac:dyDescent="0.25">
      <c r="A51" s="4"/>
      <c r="B51" s="5"/>
      <c r="C51" s="6"/>
      <c r="D51" s="6"/>
      <c r="E51" s="6"/>
      <c r="F51" s="6"/>
      <c r="G51" s="6"/>
      <c r="H51" s="6"/>
      <c r="I51" s="11"/>
      <c r="J51" s="4"/>
      <c r="K51" s="6"/>
      <c r="L51" s="6"/>
      <c r="M51" s="6"/>
      <c r="N51" s="11"/>
    </row>
    <row r="52" spans="1:14" ht="15" customHeight="1" thickBot="1" x14ac:dyDescent="0.3">
      <c r="A52" s="7"/>
      <c r="B52" s="8"/>
      <c r="C52" s="9"/>
      <c r="D52" s="9"/>
      <c r="E52" s="9"/>
      <c r="F52" s="9"/>
      <c r="G52" s="9"/>
      <c r="H52" s="9"/>
      <c r="I52" s="12"/>
      <c r="J52" s="7"/>
      <c r="K52" s="9"/>
      <c r="L52" s="9"/>
      <c r="M52" s="9"/>
      <c r="N52" s="12"/>
    </row>
    <row r="55" spans="1:14" ht="20.25" x14ac:dyDescent="0.25">
      <c r="K55" s="92"/>
    </row>
    <row r="56" spans="1:14" ht="20.25" x14ac:dyDescent="0.25">
      <c r="K56" s="92"/>
    </row>
    <row r="57" spans="1:14" ht="20.25" x14ac:dyDescent="0.25">
      <c r="F57" s="93"/>
    </row>
    <row r="58" spans="1:14" ht="20.25" x14ac:dyDescent="0.25">
      <c r="F58" s="94"/>
    </row>
  </sheetData>
  <sheetProtection algorithmName="SHA-512" hashValue="tPRxUSsDb3j5A4VdEvJHRh+bdaMFFDLUxExY+2YkdBNwUCl0+Oz/hqNOO2BRK963afP5uib/yuCJqfutPOw0mw==" saltValue="uVkVNxauWIhNaTSWIwGzhQ==" spinCount="100000" sheet="1" objects="1" scenarios="1"/>
  <mergeCells count="62">
    <mergeCell ref="C39:E39"/>
    <mergeCell ref="C40:E40"/>
    <mergeCell ref="A2:N2"/>
    <mergeCell ref="A10:N10"/>
    <mergeCell ref="A11:A25"/>
    <mergeCell ref="A26:N26"/>
    <mergeCell ref="A27:A40"/>
    <mergeCell ref="C34:E34"/>
    <mergeCell ref="C35:E35"/>
    <mergeCell ref="C36:E36"/>
    <mergeCell ref="C37:E37"/>
    <mergeCell ref="C38:E38"/>
    <mergeCell ref="C29:E29"/>
    <mergeCell ref="C30:E30"/>
    <mergeCell ref="C31:E31"/>
    <mergeCell ref="C32:E32"/>
    <mergeCell ref="C33:E33"/>
    <mergeCell ref="C23:E23"/>
    <mergeCell ref="C24:E24"/>
    <mergeCell ref="C25:E25"/>
    <mergeCell ref="C27:E27"/>
    <mergeCell ref="C28:E28"/>
    <mergeCell ref="C18:E18"/>
    <mergeCell ref="C19:E19"/>
    <mergeCell ref="C20:E20"/>
    <mergeCell ref="C21:E21"/>
    <mergeCell ref="C22:E22"/>
    <mergeCell ref="C12:E12"/>
    <mergeCell ref="C13:E13"/>
    <mergeCell ref="C14:E14"/>
    <mergeCell ref="C16:E16"/>
    <mergeCell ref="C17:E17"/>
    <mergeCell ref="M46:N46"/>
    <mergeCell ref="M5:N5"/>
    <mergeCell ref="J48:N52"/>
    <mergeCell ref="A9:N9"/>
    <mergeCell ref="F46:I46"/>
    <mergeCell ref="A46:E46"/>
    <mergeCell ref="A48:I52"/>
    <mergeCell ref="M44:N44"/>
    <mergeCell ref="M43:N43"/>
    <mergeCell ref="A43:K43"/>
    <mergeCell ref="A44:K44"/>
    <mergeCell ref="A42:N42"/>
    <mergeCell ref="A45:N45"/>
    <mergeCell ref="J46:K46"/>
    <mergeCell ref="A47:N47"/>
    <mergeCell ref="J4:K4"/>
    <mergeCell ref="C41:E41"/>
    <mergeCell ref="C11:E11"/>
    <mergeCell ref="C15:E15"/>
    <mergeCell ref="D4:I4"/>
    <mergeCell ref="D5:I5"/>
    <mergeCell ref="D6:I6"/>
    <mergeCell ref="A4:C4"/>
    <mergeCell ref="A5:C5"/>
    <mergeCell ref="C8:E8"/>
    <mergeCell ref="A6:C6"/>
    <mergeCell ref="M4:N4"/>
    <mergeCell ref="M6:N6"/>
    <mergeCell ref="J5:K5"/>
    <mergeCell ref="J6:K6"/>
  </mergeCells>
  <dataValidations count="1">
    <dataValidation type="decimal" allowBlank="1" showInputMessage="1" showErrorMessage="1" errorTitle="ALERTA" error="EN ESTA CELDA SOLO ES PERMITIDO DÍGITOS NUMÉRICOS" sqref="I11:J25 I27:J41" xr:uid="{00000000-0002-0000-0000-000000000000}">
      <formula1>0</formula1>
      <formula2>9999999.99</formula2>
    </dataValidation>
  </dataValidations>
  <printOptions horizontalCentered="1"/>
  <pageMargins left="0.11811023622047245" right="0.11811023622047245" top="0.11811023622047245" bottom="0.39370078740157483" header="0" footer="0.31496062992125984"/>
  <pageSetup scale="49" fitToHeight="0" orientation="landscape" r:id="rId1"/>
  <headerFooter>
    <oddFooter>&amp;R&amp;"Calibri,Normal"&amp;K000000Página &amp;P de &amp;N</oddFooter>
  </headerFooter>
  <colBreaks count="1" manualBreakCount="1">
    <brk id="14" max="1048575" man="1"/>
  </colBreaks>
  <ignoredErrors>
    <ignoredError sqref="K11:L1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Richard A. Gomez</DisplayName>
        <AccountId>1007</AccountId>
        <AccountType/>
      </UserInfo>
      <UserInfo>
        <DisplayName>Argelis R. Olivero R.</DisplayName>
        <AccountId>1529</AccountId>
        <AccountType/>
      </UserInfo>
    </SharedWithUsers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1183DAE40A09449CE2F3513D1B395A" ma:contentTypeVersion="23" ma:contentTypeDescription="Crear nuevo documento." ma:contentTypeScope="" ma:versionID="e786a7f511a34922347477064b86a57c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f10cc89de9dd65cf58ab569da6889944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schemas.microsoft.com/office/infopath/2007/PartnerControls"/>
    <ds:schemaRef ds:uri="ef3d409c-51e8-4a1c-b238-cf9f3673307b"/>
    <ds:schemaRef ds:uri="http://schemas.openxmlformats.org/package/2006/metadata/core-properties"/>
    <ds:schemaRef ds:uri="209cd0db-1aa9-466c-8933-4493a1504f63"/>
    <ds:schemaRef ds:uri="http://schemas.microsoft.com/office/2006/documentManagement/types"/>
    <ds:schemaRef ds:uri="http://purl.org/dc/dcmitype/"/>
    <ds:schemaRef ds:uri="caf61add-cf15-4341-ad7c-3bb05f38d729"/>
    <ds:schemaRef ds:uri="http://schemas.microsoft.com/office/2006/metadata/properties"/>
    <ds:schemaRef ds:uri="http://www.w3.org/XML/1998/namespace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4C451E-2E29-4381-9CFC-684A2E51E5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Richard A. Gomez</cp:lastModifiedBy>
  <cp:revision/>
  <cp:lastPrinted>2023-07-27T12:40:09Z</cp:lastPrinted>
  <dcterms:created xsi:type="dcterms:W3CDTF">2014-12-15T12:59:31Z</dcterms:created>
  <dcterms:modified xsi:type="dcterms:W3CDTF">2023-07-27T12:43:59Z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