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ampena\Downloads\"/>
    </mc:Choice>
  </mc:AlternateContent>
  <xr:revisionPtr revIDLastSave="0" documentId="8_{51A3C97E-7C82-4ABB-A6E2-7D40B1F0C9B8}" xr6:coauthVersionLast="47" xr6:coauthVersionMax="47" xr10:uidLastSave="{00000000-0000-0000-0000-000000000000}"/>
  <bookViews>
    <workbookView xWindow="-108" yWindow="-108" windowWidth="23256" windowHeight="12456" xr2:uid="{E916AAFC-E681-4E32-B49F-199BF53BFA67}"/>
  </bookViews>
  <sheets>
    <sheet name="PACC Acta 23-202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Print_Area" localSheetId="0">'PACC Acta 23-2022'!$A$1:$G$90</definedName>
    <definedName name="BDEjecAreaCC">'[1]BD CUR Ejec'!$O$3:$O$445204</definedName>
    <definedName name="BDEjecCUR">'[1]BD CUR Ejec'!$B$3:$B$445204</definedName>
    <definedName name="BDEjecMes">'[1]BD CUR Ejec'!$K$3:$K$445204</definedName>
    <definedName name="BDEjecSuma">'[1]BD CUR Ejec'!$H$3:$H$445204</definedName>
    <definedName name="BDEjecSumaBalanc">'[1]BD CUR Ejec'!$J$3:$J$445204</definedName>
    <definedName name="DescCC">'[2]BD Psto 2022'!$F$4:$F$691</definedName>
    <definedName name="EstProg">[3]BD!$D$4:$D$691</definedName>
    <definedName name="Meses">'[4]Listas A'!$J$38:$J$49</definedName>
    <definedName name="ModAdq">[3]BD!$S$4:$S$691</definedName>
    <definedName name="ModCta">'[2]BD Psto 2022'!$AD$4:$AD$691</definedName>
    <definedName name="ModGast">'[2]BD Psto 2022'!$U$4:$U$691</definedName>
    <definedName name="ModPACC">[3]BD!$Q$4:$Q$691</definedName>
    <definedName name="Modproy">'[2]Listas A'!$J$25:$J$27</definedName>
    <definedName name="ModProyBD">'[2]BD Psto 2022'!$AH$4:$AH$691</definedName>
    <definedName name="ModReq">[3]BD!$R$4:$R$691</definedName>
    <definedName name="ObjGast">[3]BD!$AA$4:$AA$691</definedName>
    <definedName name="Periodo">'[4]Listas A'!$J$38:$K$49</definedName>
    <definedName name="PresupSol">#REF!</definedName>
    <definedName name="ProcAdq">[6]BD!$T$4:$T$691</definedName>
    <definedName name="req">'[2]BD Psto 2022'!$O$4:$O$691</definedName>
    <definedName name="solic">[6]BD!$G$4:$G$691</definedName>
    <definedName name="SumaBD">[3]BD!$AI$4:$AI$691</definedName>
    <definedName name="_xlnm.Print_Titles" localSheetId="0">'PACC Acta 23-2022'!$9:$9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1" i="1" l="1"/>
  <c r="E81" i="1"/>
  <c r="D81" i="1"/>
  <c r="C81" i="1"/>
  <c r="G80" i="1"/>
  <c r="G79" i="1"/>
  <c r="G78" i="1"/>
  <c r="G76" i="1"/>
  <c r="G75" i="1"/>
  <c r="G74" i="1"/>
  <c r="G73" i="1"/>
  <c r="G72" i="1"/>
  <c r="G71" i="1"/>
  <c r="G70" i="1"/>
  <c r="G69" i="1"/>
  <c r="G68" i="1"/>
  <c r="G81" i="1" s="1"/>
  <c r="G67" i="1"/>
  <c r="G66" i="1"/>
  <c r="G65" i="1"/>
  <c r="G64" i="1"/>
  <c r="G63" i="1"/>
  <c r="G62" i="1"/>
  <c r="G61" i="1"/>
  <c r="G60" i="1"/>
  <c r="G59" i="1"/>
  <c r="G58" i="1"/>
  <c r="G57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</calcChain>
</file>

<file path=xl/sharedStrings.xml><?xml version="1.0" encoding="utf-8"?>
<sst xmlns="http://schemas.openxmlformats.org/spreadsheetml/2006/main" count="82" uniqueCount="81">
  <si>
    <t>PLAN ANUAL DE COMPRAS Y CONTRATACIONES 2022</t>
  </si>
  <si>
    <t xml:space="preserve">Valores en RD$ </t>
  </si>
  <si>
    <t>Consolidado para el año 2022</t>
  </si>
  <si>
    <t>Descripción del rubro</t>
  </si>
  <si>
    <t>Comparación de Precios</t>
  </si>
  <si>
    <t>Compras Menores</t>
  </si>
  <si>
    <t>Compras Simples</t>
  </si>
  <si>
    <t>Licitación</t>
  </si>
  <si>
    <t>Total general</t>
  </si>
  <si>
    <t>Acabados textiles</t>
  </si>
  <si>
    <t>Accesorios de Metal</t>
  </si>
  <si>
    <t>Alimentos y Bebidas para Personas</t>
  </si>
  <si>
    <t>Artículos de caucho</t>
  </si>
  <si>
    <t>Artículos de plástico</t>
  </si>
  <si>
    <t>Automóviles y camiones</t>
  </si>
  <si>
    <t>Bono navideño</t>
  </si>
  <si>
    <t>Calzados</t>
  </si>
  <si>
    <t>Cámaras fotográficas y de video</t>
  </si>
  <si>
    <t>Dietas</t>
  </si>
  <si>
    <t>Electrodomésticos</t>
  </si>
  <si>
    <t>Eq. de comunicación, telecomunicaciones y señalamiento</t>
  </si>
  <si>
    <t>Eq. de generación eléctrica, aparatos y acc. eléctricos</t>
  </si>
  <si>
    <t>Equipo computacional</t>
  </si>
  <si>
    <t>Equipo de elevación</t>
  </si>
  <si>
    <t>Equipos de seguridad</t>
  </si>
  <si>
    <t>Equipos y aparatos audiovisuales</t>
  </si>
  <si>
    <t>Estructuras metálicas acabadas</t>
  </si>
  <si>
    <t>Estudios, invest. análisis de factibilidad</t>
  </si>
  <si>
    <t>Eventos generales</t>
  </si>
  <si>
    <t>Fumigación</t>
  </si>
  <si>
    <t>Gasoil Plantas Electricas</t>
  </si>
  <si>
    <t>Gasolina</t>
  </si>
  <si>
    <t>Herramientas menores</t>
  </si>
  <si>
    <t>Herramientas y máquinas-herramientas</t>
  </si>
  <si>
    <t>Impresión y encuadernación</t>
  </si>
  <si>
    <t>Instalaciones eléctricas</t>
  </si>
  <si>
    <t>Instrumental médico y de laboratorio</t>
  </si>
  <si>
    <t>Libros revista y periodicos</t>
  </si>
  <si>
    <t>Licencias Informaticas</t>
  </si>
  <si>
    <t>Limpieza e higiene</t>
  </si>
  <si>
    <t>Mantenimiento y rep. de eq. de transp, tracc y e.</t>
  </si>
  <si>
    <t>Mantenimiento y reparación de equipo educacional</t>
  </si>
  <si>
    <t>Mantenimiento Y Reparaciones Menores En Edificaciones</t>
  </si>
  <si>
    <t>Mantenimiento Y Reparación De Equipos De Transporte,  Tracción Y Elevación</t>
  </si>
  <si>
    <t>Maquinaria y equipo industrial</t>
  </si>
  <si>
    <t>Material para Limpieza</t>
  </si>
  <si>
    <t>Muebles De Oficina Y Estantería</t>
  </si>
  <si>
    <t>Obras menores en edificaciones</t>
  </si>
  <si>
    <t>Obras para edificación no residencial</t>
  </si>
  <si>
    <t>Otras contrataciones de servicios</t>
  </si>
  <si>
    <t>Otros alquileres</t>
  </si>
  <si>
    <t>Otros equipos</t>
  </si>
  <si>
    <t>Otros mobiliarios y equipos n.i.p</t>
  </si>
  <si>
    <t>Otros repuestos y accesorios menores</t>
  </si>
  <si>
    <t>Otros servicios técnicos profesionales</t>
  </si>
  <si>
    <t>Papel carton</t>
  </si>
  <si>
    <t>Papel de escritorio</t>
  </si>
  <si>
    <t>Pasajes internacionales</t>
  </si>
  <si>
    <t>Pasajes Nacionales</t>
  </si>
  <si>
    <t>Pinturas, Lacas, Barnices, Diluyentes Y Absorbentes Para  Pinturas</t>
  </si>
  <si>
    <t>Plastico</t>
  </si>
  <si>
    <t>Prendas de vestir</t>
  </si>
  <si>
    <t>Productos de Artes Gráficas</t>
  </si>
  <si>
    <t>Productos eléctricos y afines</t>
  </si>
  <si>
    <t>Productos forestales</t>
  </si>
  <si>
    <t>Productos fotoquímicos</t>
  </si>
  <si>
    <t>Productos medicinales para uso humano</t>
  </si>
  <si>
    <t>Productos Químicos de Uso Personal</t>
  </si>
  <si>
    <t>Programas de informática</t>
  </si>
  <si>
    <t>Publicidad y propaganda</t>
  </si>
  <si>
    <t>Servicios de Capacitación</t>
  </si>
  <si>
    <t>Servicios de Informática y Sistemas Computarizados</t>
  </si>
  <si>
    <t>Servicios de mantenimiento, reparación, desmonte e instalación</t>
  </si>
  <si>
    <t>Servicios especiales de mantenimiento y reparación</t>
  </si>
  <si>
    <t>Servicios Jurídicos</t>
  </si>
  <si>
    <t>Utiles de Cocina y Comedor</t>
  </si>
  <si>
    <t>Utiles de Escritorio, Ofic, Inform y de en señanza</t>
  </si>
  <si>
    <t>Útiles menores médico quirúrgicos</t>
  </si>
  <si>
    <t>Útiles y materiales de limpieza e higiene</t>
  </si>
  <si>
    <t>Viáticos dentro del país</t>
  </si>
  <si>
    <t>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</si>
</sst>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Montserrat"/>
    </font>
    <font>
      <sz val="10"/>
      <color theme="1"/>
      <name val="Montserrat"/>
    </font>
    <font>
      <b/>
      <sz val="9"/>
      <color theme="0"/>
      <name val="Montserrat"/>
    </font>
    <font>
      <sz val="9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0050DD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43" fontId="5" fillId="0" borderId="0" xfId="1" applyFont="1" applyAlignment="1">
      <alignment vertical="center"/>
    </xf>
    <xf numFmtId="0" fontId="4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211455</xdr:colOff>
      <xdr:row>0</xdr:row>
      <xdr:rowOff>0</xdr:rowOff>
    </xdr:from>
    <xdr:to>
      <xdr:col>3</xdr:col>
      <xdr:colOff>971616</xdr:colOff>
      <xdr:row>3</xdr:row>
      <xdr:rowOff>161986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C392C04-76F1-4F66-B585-C91CA4D4AE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86275" y="0"/>
          <a:ext cx="760161" cy="7334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oderjudicialgobdo-my.sharepoint.com/personal/ibaez_poderjudicial_gob_do/Documents/Datos%20adjuntos/Seguimiento%20Cur%20y%20PACC%20V16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guzman/AppData/Local/Microsoft/Windows/INetCache/Content.Outlook/A2R8U9HL/BD%20Psto%20y%20PACC%202022_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oderjudicialgobdo-my.sharepoint.com/personal/iguzman_poderjudicial_gob_do/Documents/Escritorio/Copia%20de%20BD%20Psto%20y%20PACC%202022_%209%20dic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oderjudicialgobdo-my.sharepoint.com/personal/iguzman_poderjudicial_gob_do/Documents/Escritorio/Presupuesto%20y%20Carga%202022%2019%20enero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poderjudicialgobdo.sharepoint.com/sites/GerenciadePlanificacin/Documentos%20compartidos/Carpetas%20de%20cumplimiento%20-%20GPyS%20para%20DAGCJ/2022/PACC%202022/PACC%20Acta%2012-2022%20-%20Abril%2026.xlsx" TargetMode="External"/><Relationship Id="rId1" Type="http://schemas.openxmlformats.org/officeDocument/2006/relationships/externalLinkPath" Target="https://poderjudicialgobdo.sharepoint.com/sites/GerenciadePlanificacin/Documentos%20compartidos/Carpetas%20de%20cumplimiento%20-%20GPyS%20para%20DAGCJ/2022/PACC%202022/PACC%20Acta%2012-2022%20-%20Abril%202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oderjudicialgobdo-my.sharepoint.com/personal/iguzman_poderjudicial_gob_do/Documents/Escritorio/BD%20Presupuesto%202022/Copia%20de%20BD%20Psto%20y%20PACC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D Ejec 1"/>
      <sheetName val="Hoja1"/>
      <sheetName val="BD Ejec 2"/>
      <sheetName val="BD Psto"/>
      <sheetName val="BD Psto PACC"/>
      <sheetName val="BD Compras"/>
      <sheetName val="BD Presup"/>
      <sheetName val="Hoja3"/>
      <sheetName val="BD CUR Ejec"/>
      <sheetName val="BD PACC"/>
      <sheetName val="BD Cert Fin"/>
      <sheetName val="BD Reform 2022"/>
      <sheetName val="PACC V5"/>
      <sheetName val="TTReporte"/>
      <sheetName val="EPxCta"/>
      <sheetName val="CtaxMes"/>
      <sheetName val="CtayAcumxMes"/>
      <sheetName val="PstoVsEjecCtas"/>
      <sheetName val="R1 CUR"/>
      <sheetName val="R2 CUR"/>
      <sheetName val="R3 CUR"/>
      <sheetName val="Listas1"/>
      <sheetName val="Hoja2"/>
      <sheetName val="R4 CUR PACCR"/>
      <sheetName val="R5 CUR Proy"/>
      <sheetName val="Reporte"/>
      <sheetName val="Hoja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2"/>
      <sheetName val="BD Psto 2022"/>
      <sheetName val="listas"/>
      <sheetName val="Listas A"/>
      <sheetName val="Áreas"/>
      <sheetName val="Obj Gast"/>
      <sheetName val="Mod PACC"/>
      <sheetName val="Req"/>
      <sheetName val="Est-Prog"/>
      <sheetName val="Hoja5"/>
      <sheetName val="Rep1 PACC"/>
      <sheetName val="Rep2 PACC"/>
      <sheetName val="Hoja3"/>
      <sheetName val="Hoja1 (2)"/>
      <sheetName val="Hoja1"/>
      <sheetName val="BD Psto y PACC 20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D"/>
      <sheetName val="Hoja1"/>
      <sheetName val="listas"/>
      <sheetName val="Listas A"/>
      <sheetName val="Áreas"/>
      <sheetName val="Obj Gast"/>
      <sheetName val="Mod PACC"/>
      <sheetName val="Req"/>
      <sheetName val="Est-Prog"/>
      <sheetName val="Hoja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s A"/>
      <sheetName val="Listas B"/>
      <sheetName val="Analitica Solo RI"/>
      <sheetName val="MATRIZ DE PRODUCTOS  PEI"/>
      <sheetName val="Hoja2"/>
      <sheetName val="Hoja3"/>
      <sheetName val="BD Presup"/>
      <sheetName val="BD Payton"/>
      <sheetName val="BD Payton (2)"/>
      <sheetName val="Analitica(-RI) (-ENJ)"/>
      <sheetName val="Analitica Todos los CC"/>
      <sheetName val="Analitica "/>
      <sheetName val="BD carga H"/>
      <sheetName val="BD Carga V"/>
      <sheetName val="Ejec x Cta 2021"/>
      <sheetName val="Ejec x CC 2021"/>
      <sheetName val="BD CC y Ctas 2021"/>
      <sheetName val="BD CC y Ctas 2021 (2)"/>
      <sheetName val="Ejec CC X Ctas Claves"/>
      <sheetName val="Observ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CC Acta 12-2022 Abril"/>
      <sheetName val="PACC Acta 23-2022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D"/>
      <sheetName val="listas"/>
      <sheetName val="Listas A"/>
      <sheetName val="Áreas"/>
      <sheetName val="Obj Gast"/>
      <sheetName val="Mod PACC"/>
      <sheetName val="Req"/>
      <sheetName val="Est-Prog"/>
      <sheetName val="Hoja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7AF47-AD2B-47CD-966A-32AB23E5E154}">
  <dimension ref="B1:H83"/>
  <sheetViews>
    <sheetView showGridLines="0" tabSelected="1" zoomScaleNormal="100" workbookViewId="0">
      <selection activeCell="I8" sqref="I8"/>
    </sheetView>
  </sheetViews>
  <sheetFormatPr baseColWidth="10" defaultRowHeight="14.4" x14ac:dyDescent="0.3"/>
  <cols>
    <col min="2" max="2" width="31.5546875" customWidth="1"/>
    <col min="3" max="3" width="19.21875" customWidth="1"/>
    <col min="4" max="4" width="16.33203125" customWidth="1"/>
    <col min="5" max="5" width="15.21875" customWidth="1"/>
    <col min="6" max="6" width="17.21875" customWidth="1"/>
    <col min="7" max="7" width="19.21875" customWidth="1"/>
  </cols>
  <sheetData>
    <row r="1" spans="2:8" ht="16.2" x14ac:dyDescent="0.4">
      <c r="B1" s="1"/>
      <c r="C1" s="1"/>
      <c r="D1" s="1"/>
      <c r="E1" s="1"/>
      <c r="F1" s="1"/>
      <c r="G1" s="1"/>
      <c r="H1" s="1"/>
    </row>
    <row r="5" spans="2:8" ht="16.2" x14ac:dyDescent="0.4">
      <c r="B5" s="2" t="s">
        <v>0</v>
      </c>
      <c r="C5" s="2"/>
      <c r="D5" s="2"/>
      <c r="E5" s="2"/>
      <c r="F5" s="2"/>
      <c r="G5" s="2"/>
    </row>
    <row r="6" spans="2:8" ht="16.2" x14ac:dyDescent="0.4">
      <c r="B6" s="3" t="s">
        <v>1</v>
      </c>
      <c r="C6" s="3"/>
      <c r="D6" s="3"/>
      <c r="E6" s="3"/>
      <c r="F6" s="3"/>
      <c r="G6" s="3"/>
    </row>
    <row r="7" spans="2:8" ht="16.2" x14ac:dyDescent="0.4">
      <c r="B7" s="4"/>
      <c r="C7" s="4"/>
      <c r="D7" s="4"/>
      <c r="E7" s="4"/>
      <c r="F7" s="4"/>
      <c r="G7" s="4"/>
    </row>
    <row r="8" spans="2:8" ht="16.2" x14ac:dyDescent="0.4">
      <c r="B8" s="3" t="s">
        <v>2</v>
      </c>
      <c r="C8" s="3"/>
      <c r="D8" s="3"/>
      <c r="E8" s="3"/>
      <c r="F8" s="3"/>
      <c r="G8" s="3"/>
      <c r="H8" s="5"/>
    </row>
    <row r="9" spans="2:8" ht="28.8" x14ac:dyDescent="0.3">
      <c r="B9" s="6" t="s">
        <v>3</v>
      </c>
      <c r="C9" s="7" t="s">
        <v>4</v>
      </c>
      <c r="D9" s="7" t="s">
        <v>5</v>
      </c>
      <c r="E9" s="7" t="s">
        <v>6</v>
      </c>
      <c r="F9" s="7" t="s">
        <v>7</v>
      </c>
      <c r="G9" s="7" t="s">
        <v>8</v>
      </c>
    </row>
    <row r="10" spans="2:8" x14ac:dyDescent="0.3">
      <c r="B10" s="8" t="s">
        <v>9</v>
      </c>
      <c r="C10" s="9">
        <v>0</v>
      </c>
      <c r="D10" s="9">
        <v>1590000</v>
      </c>
      <c r="E10" s="9">
        <v>178000</v>
      </c>
      <c r="F10" s="9">
        <v>0</v>
      </c>
      <c r="G10" s="9">
        <f>SUM(C10:F10)</f>
        <v>1768000</v>
      </c>
    </row>
    <row r="11" spans="2:8" x14ac:dyDescent="0.3">
      <c r="B11" s="8" t="s">
        <v>10</v>
      </c>
      <c r="C11" s="9">
        <v>0</v>
      </c>
      <c r="D11" s="9">
        <v>1450000</v>
      </c>
      <c r="E11" s="9"/>
      <c r="F11" s="9"/>
      <c r="G11" s="9">
        <f t="shared" ref="G11:G74" si="0">SUM(C11:F11)</f>
        <v>1450000</v>
      </c>
    </row>
    <row r="12" spans="2:8" x14ac:dyDescent="0.3">
      <c r="B12" s="8" t="s">
        <v>11</v>
      </c>
      <c r="C12" s="9">
        <v>2700000</v>
      </c>
      <c r="D12" s="9">
        <v>5792568.3999800012</v>
      </c>
      <c r="E12" s="9">
        <v>806882.19999599992</v>
      </c>
      <c r="F12" s="9">
        <v>30283600</v>
      </c>
      <c r="G12" s="9">
        <f t="shared" si="0"/>
        <v>39583050.599976003</v>
      </c>
    </row>
    <row r="13" spans="2:8" x14ac:dyDescent="0.3">
      <c r="B13" s="8" t="s">
        <v>12</v>
      </c>
      <c r="C13" s="9"/>
      <c r="D13" s="9">
        <v>177000</v>
      </c>
      <c r="E13" s="9">
        <v>20649.999995999999</v>
      </c>
      <c r="F13" s="9"/>
      <c r="G13" s="9">
        <f t="shared" si="0"/>
        <v>197649.999996</v>
      </c>
    </row>
    <row r="14" spans="2:8" x14ac:dyDescent="0.3">
      <c r="B14" s="8" t="s">
        <v>13</v>
      </c>
      <c r="C14" s="9"/>
      <c r="D14" s="9">
        <v>3321750</v>
      </c>
      <c r="E14" s="9"/>
      <c r="F14" s="9"/>
      <c r="G14" s="9">
        <f t="shared" si="0"/>
        <v>3321750</v>
      </c>
    </row>
    <row r="15" spans="2:8" x14ac:dyDescent="0.3">
      <c r="B15" s="8" t="s">
        <v>14</v>
      </c>
      <c r="C15" s="9"/>
      <c r="D15" s="9">
        <v>337220</v>
      </c>
      <c r="E15" s="9">
        <v>58475</v>
      </c>
      <c r="F15" s="9">
        <v>8800000</v>
      </c>
      <c r="G15" s="9">
        <f t="shared" si="0"/>
        <v>9195695</v>
      </c>
    </row>
    <row r="16" spans="2:8" x14ac:dyDescent="0.3">
      <c r="B16" s="8" t="s">
        <v>15</v>
      </c>
      <c r="C16" s="9"/>
      <c r="D16" s="9"/>
      <c r="E16" s="9"/>
      <c r="F16" s="9">
        <v>64000000</v>
      </c>
      <c r="G16" s="9">
        <f t="shared" si="0"/>
        <v>64000000</v>
      </c>
    </row>
    <row r="17" spans="2:7" x14ac:dyDescent="0.3">
      <c r="B17" s="8" t="s">
        <v>16</v>
      </c>
      <c r="C17" s="9"/>
      <c r="D17" s="9">
        <v>982000</v>
      </c>
      <c r="E17" s="9"/>
      <c r="F17" s="9">
        <v>7000</v>
      </c>
      <c r="G17" s="9">
        <f t="shared" si="0"/>
        <v>989000</v>
      </c>
    </row>
    <row r="18" spans="2:7" x14ac:dyDescent="0.3">
      <c r="B18" s="8" t="s">
        <v>17</v>
      </c>
      <c r="C18" s="9"/>
      <c r="D18" s="9">
        <v>3145000</v>
      </c>
      <c r="E18" s="9">
        <v>102000</v>
      </c>
      <c r="F18" s="9"/>
      <c r="G18" s="9">
        <f t="shared" si="0"/>
        <v>3247000</v>
      </c>
    </row>
    <row r="19" spans="2:7" x14ac:dyDescent="0.3">
      <c r="B19" s="8" t="s">
        <v>18</v>
      </c>
      <c r="C19" s="9"/>
      <c r="D19" s="9"/>
      <c r="E19" s="9">
        <v>50000</v>
      </c>
      <c r="F19" s="9"/>
      <c r="G19" s="9">
        <f t="shared" si="0"/>
        <v>50000</v>
      </c>
    </row>
    <row r="20" spans="2:7" x14ac:dyDescent="0.3">
      <c r="B20" s="8" t="s">
        <v>19</v>
      </c>
      <c r="C20" s="9">
        <v>35802000.000399999</v>
      </c>
      <c r="D20" s="9">
        <v>13481784.99996</v>
      </c>
      <c r="E20" s="9">
        <v>115000</v>
      </c>
      <c r="F20" s="9">
        <v>9493000</v>
      </c>
      <c r="G20" s="9">
        <f t="shared" si="0"/>
        <v>58891785.000359997</v>
      </c>
    </row>
    <row r="21" spans="2:7" x14ac:dyDescent="0.3">
      <c r="B21" s="8" t="s">
        <v>20</v>
      </c>
      <c r="C21" s="9">
        <v>2440000</v>
      </c>
      <c r="D21" s="9">
        <v>695000</v>
      </c>
      <c r="E21" s="9">
        <v>70200</v>
      </c>
      <c r="F21" s="9">
        <v>3750000</v>
      </c>
      <c r="G21" s="9">
        <f t="shared" si="0"/>
        <v>6955200</v>
      </c>
    </row>
    <row r="22" spans="2:7" x14ac:dyDescent="0.3">
      <c r="B22" s="8" t="s">
        <v>21</v>
      </c>
      <c r="C22" s="9">
        <v>2678327</v>
      </c>
      <c r="D22" s="9">
        <v>3638000</v>
      </c>
      <c r="E22" s="9">
        <v>7180000</v>
      </c>
      <c r="F22" s="9"/>
      <c r="G22" s="9">
        <f t="shared" si="0"/>
        <v>13496327</v>
      </c>
    </row>
    <row r="23" spans="2:7" x14ac:dyDescent="0.3">
      <c r="B23" s="8" t="s">
        <v>22</v>
      </c>
      <c r="C23" s="9">
        <v>9965000</v>
      </c>
      <c r="D23" s="9">
        <v>7018811</v>
      </c>
      <c r="E23" s="9">
        <v>2136500</v>
      </c>
      <c r="F23" s="9">
        <v>17536254</v>
      </c>
      <c r="G23" s="9">
        <f t="shared" si="0"/>
        <v>36656565</v>
      </c>
    </row>
    <row r="24" spans="2:7" x14ac:dyDescent="0.3">
      <c r="B24" s="8" t="s">
        <v>23</v>
      </c>
      <c r="C24" s="9"/>
      <c r="D24" s="9">
        <v>2789171.9950000001</v>
      </c>
      <c r="E24" s="9"/>
      <c r="F24" s="9"/>
      <c r="G24" s="9">
        <f t="shared" si="0"/>
        <v>2789171.9950000001</v>
      </c>
    </row>
    <row r="25" spans="2:7" x14ac:dyDescent="0.3">
      <c r="B25" s="8" t="s">
        <v>24</v>
      </c>
      <c r="C25" s="9">
        <v>18456000</v>
      </c>
      <c r="D25" s="9">
        <v>4409437.58</v>
      </c>
      <c r="E25" s="9">
        <v>150000</v>
      </c>
      <c r="F25" s="9"/>
      <c r="G25" s="9">
        <f t="shared" si="0"/>
        <v>23015437.579999998</v>
      </c>
    </row>
    <row r="26" spans="2:7" x14ac:dyDescent="0.3">
      <c r="B26" s="8" t="s">
        <v>25</v>
      </c>
      <c r="C26" s="9"/>
      <c r="D26" s="9">
        <v>400000</v>
      </c>
      <c r="E26" s="9">
        <v>30000</v>
      </c>
      <c r="F26" s="9">
        <v>7000000</v>
      </c>
      <c r="G26" s="9">
        <f t="shared" si="0"/>
        <v>7430000</v>
      </c>
    </row>
    <row r="27" spans="2:7" x14ac:dyDescent="0.3">
      <c r="B27" s="8" t="s">
        <v>26</v>
      </c>
      <c r="C27" s="9"/>
      <c r="D27" s="9"/>
      <c r="E27" s="9"/>
      <c r="F27" s="9">
        <v>300000</v>
      </c>
      <c r="G27" s="9">
        <f t="shared" si="0"/>
        <v>300000</v>
      </c>
    </row>
    <row r="28" spans="2:7" x14ac:dyDescent="0.3">
      <c r="B28" s="8" t="s">
        <v>27</v>
      </c>
      <c r="C28" s="9"/>
      <c r="D28" s="9">
        <v>1250000</v>
      </c>
      <c r="E28" s="9"/>
      <c r="F28" s="9"/>
      <c r="G28" s="9">
        <f t="shared" si="0"/>
        <v>1250000</v>
      </c>
    </row>
    <row r="29" spans="2:7" x14ac:dyDescent="0.3">
      <c r="B29" s="8" t="s">
        <v>28</v>
      </c>
      <c r="C29" s="9"/>
      <c r="D29" s="9">
        <v>2020500</v>
      </c>
      <c r="E29" s="9">
        <v>75000</v>
      </c>
      <c r="F29" s="9"/>
      <c r="G29" s="9">
        <f t="shared" si="0"/>
        <v>2095500</v>
      </c>
    </row>
    <row r="30" spans="2:7" x14ac:dyDescent="0.3">
      <c r="B30" s="8" t="s">
        <v>29</v>
      </c>
      <c r="C30" s="9"/>
      <c r="D30" s="9">
        <v>640000</v>
      </c>
      <c r="E30" s="9"/>
      <c r="F30" s="9">
        <v>5030000</v>
      </c>
      <c r="G30" s="9">
        <f t="shared" si="0"/>
        <v>5670000</v>
      </c>
    </row>
    <row r="31" spans="2:7" x14ac:dyDescent="0.3">
      <c r="B31" s="8" t="s">
        <v>30</v>
      </c>
      <c r="C31" s="9"/>
      <c r="D31" s="9"/>
      <c r="E31" s="9"/>
      <c r="F31" s="9">
        <v>7800000</v>
      </c>
      <c r="G31" s="9">
        <f t="shared" si="0"/>
        <v>7800000</v>
      </c>
    </row>
    <row r="32" spans="2:7" x14ac:dyDescent="0.3">
      <c r="B32" s="8" t="s">
        <v>31</v>
      </c>
      <c r="C32" s="9"/>
      <c r="D32" s="9">
        <v>1400000</v>
      </c>
      <c r="E32" s="9"/>
      <c r="F32" s="9"/>
      <c r="G32" s="9">
        <f t="shared" si="0"/>
        <v>1400000</v>
      </c>
    </row>
    <row r="33" spans="2:7" x14ac:dyDescent="0.3">
      <c r="B33" s="8" t="s">
        <v>32</v>
      </c>
      <c r="C33" s="9">
        <v>4500000</v>
      </c>
      <c r="D33" s="9">
        <v>320000</v>
      </c>
      <c r="E33" s="9"/>
      <c r="F33" s="9"/>
      <c r="G33" s="9">
        <f t="shared" si="0"/>
        <v>4820000</v>
      </c>
    </row>
    <row r="34" spans="2:7" x14ac:dyDescent="0.3">
      <c r="B34" s="8" t="s">
        <v>33</v>
      </c>
      <c r="C34" s="9"/>
      <c r="D34" s="9"/>
      <c r="E34" s="9">
        <v>14750</v>
      </c>
      <c r="F34" s="9"/>
      <c r="G34" s="9">
        <f t="shared" si="0"/>
        <v>14750</v>
      </c>
    </row>
    <row r="35" spans="2:7" x14ac:dyDescent="0.3">
      <c r="B35" s="8" t="s">
        <v>34</v>
      </c>
      <c r="C35" s="9"/>
      <c r="D35" s="9">
        <v>1200000</v>
      </c>
      <c r="E35" s="9">
        <v>238266</v>
      </c>
      <c r="F35" s="9"/>
      <c r="G35" s="9">
        <f t="shared" si="0"/>
        <v>1438266</v>
      </c>
    </row>
    <row r="36" spans="2:7" x14ac:dyDescent="0.3">
      <c r="B36" s="8" t="s">
        <v>35</v>
      </c>
      <c r="C36" s="9">
        <v>10000000</v>
      </c>
      <c r="D36" s="9"/>
      <c r="E36" s="9"/>
      <c r="F36" s="9"/>
      <c r="G36" s="9">
        <f t="shared" si="0"/>
        <v>10000000</v>
      </c>
    </row>
    <row r="37" spans="2:7" x14ac:dyDescent="0.3">
      <c r="B37" s="8" t="s">
        <v>36</v>
      </c>
      <c r="C37" s="9">
        <v>500000</v>
      </c>
      <c r="D37" s="9"/>
      <c r="E37" s="9"/>
      <c r="F37" s="9"/>
      <c r="G37" s="9">
        <f t="shared" si="0"/>
        <v>500000</v>
      </c>
    </row>
    <row r="38" spans="2:7" x14ac:dyDescent="0.3">
      <c r="B38" s="8" t="s">
        <v>37</v>
      </c>
      <c r="C38" s="9"/>
      <c r="D38" s="9"/>
      <c r="E38" s="9">
        <v>6900</v>
      </c>
      <c r="F38" s="9"/>
      <c r="G38" s="9">
        <f t="shared" si="0"/>
        <v>6900</v>
      </c>
    </row>
    <row r="39" spans="2:7" x14ac:dyDescent="0.3">
      <c r="B39" s="8" t="s">
        <v>38</v>
      </c>
      <c r="C39" s="9">
        <v>19454317</v>
      </c>
      <c r="D39" s="9">
        <v>3060000</v>
      </c>
      <c r="E39" s="9">
        <v>566000</v>
      </c>
      <c r="F39" s="9">
        <v>27121735.710000001</v>
      </c>
      <c r="G39" s="9">
        <f t="shared" si="0"/>
        <v>50202052.710000001</v>
      </c>
    </row>
    <row r="40" spans="2:7" x14ac:dyDescent="0.3">
      <c r="B40" s="8" t="s">
        <v>39</v>
      </c>
      <c r="C40" s="9"/>
      <c r="D40" s="9">
        <v>3495020</v>
      </c>
      <c r="E40" s="9"/>
      <c r="F40" s="9"/>
      <c r="G40" s="9">
        <f t="shared" si="0"/>
        <v>3495020</v>
      </c>
    </row>
    <row r="41" spans="2:7" x14ac:dyDescent="0.3">
      <c r="B41" s="8" t="s">
        <v>40</v>
      </c>
      <c r="C41" s="9"/>
      <c r="D41" s="9">
        <v>0</v>
      </c>
      <c r="E41" s="9"/>
      <c r="F41" s="9">
        <v>15000000</v>
      </c>
      <c r="G41" s="9">
        <f t="shared" si="0"/>
        <v>15000000</v>
      </c>
    </row>
    <row r="42" spans="2:7" x14ac:dyDescent="0.3">
      <c r="B42" s="8" t="s">
        <v>41</v>
      </c>
      <c r="C42" s="9"/>
      <c r="D42" s="9">
        <v>300000</v>
      </c>
      <c r="E42" s="9"/>
      <c r="F42" s="9"/>
      <c r="G42" s="9">
        <f t="shared" si="0"/>
        <v>300000</v>
      </c>
    </row>
    <row r="43" spans="2:7" x14ac:dyDescent="0.3">
      <c r="B43" s="8" t="s">
        <v>42</v>
      </c>
      <c r="C43" s="9"/>
      <c r="D43" s="9"/>
      <c r="E43" s="9"/>
      <c r="F43" s="9">
        <v>19550000</v>
      </c>
      <c r="G43" s="9">
        <f t="shared" si="0"/>
        <v>19550000</v>
      </c>
    </row>
    <row r="44" spans="2:7" x14ac:dyDescent="0.3">
      <c r="B44" s="8" t="s">
        <v>43</v>
      </c>
      <c r="C44" s="9"/>
      <c r="D44" s="9"/>
      <c r="E44" s="9"/>
      <c r="F44" s="9">
        <v>6300000</v>
      </c>
      <c r="G44" s="9">
        <f t="shared" si="0"/>
        <v>6300000</v>
      </c>
    </row>
    <row r="45" spans="2:7" x14ac:dyDescent="0.3">
      <c r="B45" s="8" t="s">
        <v>44</v>
      </c>
      <c r="C45" s="9"/>
      <c r="D45" s="9">
        <v>4200000</v>
      </c>
      <c r="E45" s="9"/>
      <c r="F45" s="9"/>
      <c r="G45" s="9">
        <f t="shared" si="0"/>
        <v>4200000</v>
      </c>
    </row>
    <row r="46" spans="2:7" x14ac:dyDescent="0.3">
      <c r="B46" s="8" t="s">
        <v>45</v>
      </c>
      <c r="C46" s="9">
        <v>250000</v>
      </c>
      <c r="D46" s="9">
        <v>2966768</v>
      </c>
      <c r="E46" s="9">
        <v>259953.999996</v>
      </c>
      <c r="F46" s="9"/>
      <c r="G46" s="9">
        <f t="shared" si="0"/>
        <v>3476721.999996</v>
      </c>
    </row>
    <row r="47" spans="2:7" x14ac:dyDescent="0.3">
      <c r="B47" s="8" t="s">
        <v>46</v>
      </c>
      <c r="C47" s="9">
        <v>9495000</v>
      </c>
      <c r="D47" s="9">
        <v>33791622.350000001</v>
      </c>
      <c r="E47" s="9">
        <v>1586000</v>
      </c>
      <c r="F47" s="9">
        <v>205383468.13</v>
      </c>
      <c r="G47" s="9">
        <f t="shared" si="0"/>
        <v>250256090.47999999</v>
      </c>
    </row>
    <row r="48" spans="2:7" x14ac:dyDescent="0.3">
      <c r="B48" s="8" t="s">
        <v>47</v>
      </c>
      <c r="C48" s="9"/>
      <c r="D48" s="9">
        <v>700000</v>
      </c>
      <c r="E48" s="9">
        <v>1725000</v>
      </c>
      <c r="F48" s="9">
        <v>41642199</v>
      </c>
      <c r="G48" s="9">
        <f>SUM(C48:F48)</f>
        <v>44067199</v>
      </c>
    </row>
    <row r="49" spans="2:7" x14ac:dyDescent="0.3">
      <c r="B49" s="8" t="s">
        <v>48</v>
      </c>
      <c r="C49" s="9"/>
      <c r="D49" s="9">
        <v>219378</v>
      </c>
      <c r="E49" s="9"/>
      <c r="F49" s="9"/>
      <c r="G49" s="9">
        <f t="shared" si="0"/>
        <v>219378</v>
      </c>
    </row>
    <row r="50" spans="2:7" x14ac:dyDescent="0.3">
      <c r="B50" s="8" t="s">
        <v>49</v>
      </c>
      <c r="C50" s="9"/>
      <c r="D50" s="9">
        <v>4000000</v>
      </c>
      <c r="E50" s="9">
        <v>7500000</v>
      </c>
      <c r="F50" s="9">
        <v>1774203</v>
      </c>
      <c r="G50" s="9">
        <f t="shared" si="0"/>
        <v>13274203</v>
      </c>
    </row>
    <row r="51" spans="2:7" x14ac:dyDescent="0.3">
      <c r="B51" s="8" t="s">
        <v>50</v>
      </c>
      <c r="C51" s="9"/>
      <c r="D51" s="9">
        <v>1379500</v>
      </c>
      <c r="E51" s="9"/>
      <c r="F51" s="9"/>
      <c r="G51" s="9">
        <f t="shared" si="0"/>
        <v>1379500</v>
      </c>
    </row>
    <row r="52" spans="2:7" x14ac:dyDescent="0.3">
      <c r="B52" s="8" t="s">
        <v>51</v>
      </c>
      <c r="C52" s="9"/>
      <c r="D52" s="9"/>
      <c r="E52" s="9">
        <v>284200</v>
      </c>
      <c r="F52" s="9"/>
      <c r="G52" s="9">
        <f t="shared" si="0"/>
        <v>284200</v>
      </c>
    </row>
    <row r="53" spans="2:7" x14ac:dyDescent="0.3">
      <c r="B53" s="8" t="s">
        <v>52</v>
      </c>
      <c r="C53" s="9">
        <v>600000</v>
      </c>
      <c r="D53" s="9">
        <v>4245363</v>
      </c>
      <c r="E53" s="9"/>
      <c r="F53" s="9"/>
      <c r="G53" s="9">
        <f t="shared" si="0"/>
        <v>4845363</v>
      </c>
    </row>
    <row r="54" spans="2:7" x14ac:dyDescent="0.3">
      <c r="B54" s="8" t="s">
        <v>53</v>
      </c>
      <c r="C54" s="9">
        <v>11450000</v>
      </c>
      <c r="D54" s="9">
        <v>3413166</v>
      </c>
      <c r="E54" s="9"/>
      <c r="F54" s="9">
        <v>5440000</v>
      </c>
      <c r="G54" s="9">
        <f t="shared" si="0"/>
        <v>20303166</v>
      </c>
    </row>
    <row r="55" spans="2:7" x14ac:dyDescent="0.3">
      <c r="B55" s="8" t="s">
        <v>54</v>
      </c>
      <c r="C55" s="9">
        <v>17359999.999600001</v>
      </c>
      <c r="D55" s="9">
        <v>12494999.9999</v>
      </c>
      <c r="E55" s="9">
        <v>0</v>
      </c>
      <c r="F55" s="9">
        <v>49594302.999499999</v>
      </c>
      <c r="G55" s="9">
        <f t="shared" si="0"/>
        <v>79449302.998999998</v>
      </c>
    </row>
    <row r="56" spans="2:7" x14ac:dyDescent="0.3">
      <c r="B56" s="8" t="s">
        <v>55</v>
      </c>
      <c r="C56" s="9">
        <v>2919201.9996000002</v>
      </c>
      <c r="D56" s="9">
        <v>1078060.000036</v>
      </c>
      <c r="E56" s="9">
        <v>3053100</v>
      </c>
      <c r="F56" s="9">
        <v>15976100.999600001</v>
      </c>
      <c r="G56" s="9">
        <v>23026462.999235999</v>
      </c>
    </row>
    <row r="57" spans="2:7" x14ac:dyDescent="0.3">
      <c r="B57" s="8" t="s">
        <v>56</v>
      </c>
      <c r="C57" s="9"/>
      <c r="D57" s="9"/>
      <c r="E57" s="9"/>
      <c r="F57" s="9">
        <v>10098700</v>
      </c>
      <c r="G57" s="9">
        <f t="shared" si="0"/>
        <v>10098700</v>
      </c>
    </row>
    <row r="58" spans="2:7" x14ac:dyDescent="0.3">
      <c r="B58" s="8" t="s">
        <v>57</v>
      </c>
      <c r="C58" s="9"/>
      <c r="D58" s="9">
        <v>14220463.99</v>
      </c>
      <c r="E58" s="9"/>
      <c r="F58" s="9"/>
      <c r="G58" s="9">
        <f t="shared" si="0"/>
        <v>14220463.99</v>
      </c>
    </row>
    <row r="59" spans="2:7" x14ac:dyDescent="0.3">
      <c r="B59" s="8" t="s">
        <v>58</v>
      </c>
      <c r="C59" s="9"/>
      <c r="D59" s="9">
        <v>400000</v>
      </c>
      <c r="E59" s="9"/>
      <c r="F59" s="9">
        <v>4000000</v>
      </c>
      <c r="G59" s="9">
        <f t="shared" si="0"/>
        <v>4400000</v>
      </c>
    </row>
    <row r="60" spans="2:7" x14ac:dyDescent="0.3">
      <c r="B60" s="8" t="s">
        <v>59</v>
      </c>
      <c r="C60" s="9"/>
      <c r="D60" s="9">
        <v>900000</v>
      </c>
      <c r="E60" s="9">
        <v>3379749</v>
      </c>
      <c r="F60" s="9"/>
      <c r="G60" s="9">
        <f t="shared" si="0"/>
        <v>4279749</v>
      </c>
    </row>
    <row r="61" spans="2:7" x14ac:dyDescent="0.3">
      <c r="B61" s="8" t="s">
        <v>60</v>
      </c>
      <c r="C61" s="9">
        <v>0</v>
      </c>
      <c r="D61" s="9">
        <v>883230</v>
      </c>
      <c r="E61" s="9">
        <v>264320.00004000001</v>
      </c>
      <c r="F61" s="9"/>
      <c r="G61" s="9">
        <f t="shared" si="0"/>
        <v>1147550.0000400001</v>
      </c>
    </row>
    <row r="62" spans="2:7" x14ac:dyDescent="0.3">
      <c r="B62" s="8" t="s">
        <v>61</v>
      </c>
      <c r="C62" s="9">
        <v>600000</v>
      </c>
      <c r="D62" s="9">
        <v>7304999</v>
      </c>
      <c r="E62" s="9">
        <v>1169500</v>
      </c>
      <c r="F62" s="9"/>
      <c r="G62" s="9">
        <f t="shared" si="0"/>
        <v>9074499</v>
      </c>
    </row>
    <row r="63" spans="2:7" x14ac:dyDescent="0.3">
      <c r="B63" s="8" t="s">
        <v>62</v>
      </c>
      <c r="C63" s="9"/>
      <c r="D63" s="9">
        <v>3708600</v>
      </c>
      <c r="E63" s="9">
        <v>440900</v>
      </c>
      <c r="F63" s="9">
        <v>0</v>
      </c>
      <c r="G63" s="9">
        <f t="shared" si="0"/>
        <v>4149500</v>
      </c>
    </row>
    <row r="64" spans="2:7" x14ac:dyDescent="0.3">
      <c r="B64" s="8" t="s">
        <v>63</v>
      </c>
      <c r="C64" s="9"/>
      <c r="D64" s="9">
        <v>570000</v>
      </c>
      <c r="E64" s="9">
        <v>154580.00004000001</v>
      </c>
      <c r="F64" s="9">
        <v>10100000</v>
      </c>
      <c r="G64" s="9">
        <f t="shared" si="0"/>
        <v>10824580.00004</v>
      </c>
    </row>
    <row r="65" spans="2:7" x14ac:dyDescent="0.3">
      <c r="B65" s="8" t="s">
        <v>64</v>
      </c>
      <c r="C65" s="9"/>
      <c r="D65" s="9"/>
      <c r="E65" s="9">
        <v>100000</v>
      </c>
      <c r="F65" s="9"/>
      <c r="G65" s="9">
        <f t="shared" si="0"/>
        <v>100000</v>
      </c>
    </row>
    <row r="66" spans="2:7" x14ac:dyDescent="0.3">
      <c r="B66" s="8" t="s">
        <v>65</v>
      </c>
      <c r="C66" s="9"/>
      <c r="D66" s="9">
        <v>116820</v>
      </c>
      <c r="E66" s="9"/>
      <c r="F66" s="9"/>
      <c r="G66" s="9">
        <f t="shared" si="0"/>
        <v>116820</v>
      </c>
    </row>
    <row r="67" spans="2:7" x14ac:dyDescent="0.3">
      <c r="B67" s="8" t="s">
        <v>66</v>
      </c>
      <c r="C67" s="9"/>
      <c r="D67" s="9">
        <v>525000</v>
      </c>
      <c r="E67" s="9"/>
      <c r="F67" s="9"/>
      <c r="G67" s="9">
        <f t="shared" si="0"/>
        <v>525000</v>
      </c>
    </row>
    <row r="68" spans="2:7" x14ac:dyDescent="0.3">
      <c r="B68" s="8" t="s">
        <v>67</v>
      </c>
      <c r="C68" s="9"/>
      <c r="D68" s="9"/>
      <c r="E68" s="9"/>
      <c r="F68" s="9">
        <v>4218500.0004000003</v>
      </c>
      <c r="G68" s="9">
        <f t="shared" si="0"/>
        <v>4218500.0004000003</v>
      </c>
    </row>
    <row r="69" spans="2:7" x14ac:dyDescent="0.3">
      <c r="B69" s="8" t="s">
        <v>68</v>
      </c>
      <c r="C69" s="9"/>
      <c r="D69" s="9">
        <v>2030000</v>
      </c>
      <c r="E69" s="9"/>
      <c r="F69" s="9"/>
      <c r="G69" s="9">
        <f t="shared" si="0"/>
        <v>2030000</v>
      </c>
    </row>
    <row r="70" spans="2:7" x14ac:dyDescent="0.3">
      <c r="B70" s="8" t="s">
        <v>69</v>
      </c>
      <c r="C70" s="9"/>
      <c r="D70" s="9">
        <v>5434000</v>
      </c>
      <c r="E70" s="9">
        <v>0</v>
      </c>
      <c r="F70" s="9">
        <v>1000000</v>
      </c>
      <c r="G70" s="9">
        <f t="shared" si="0"/>
        <v>6434000</v>
      </c>
    </row>
    <row r="71" spans="2:7" x14ac:dyDescent="0.3">
      <c r="B71" s="8" t="s">
        <v>70</v>
      </c>
      <c r="C71" s="9"/>
      <c r="D71" s="9">
        <v>1352500.9965360165</v>
      </c>
      <c r="E71" s="9"/>
      <c r="F71" s="9"/>
      <c r="G71" s="9">
        <f t="shared" si="0"/>
        <v>1352500.9965360165</v>
      </c>
    </row>
    <row r="72" spans="2:7" x14ac:dyDescent="0.3">
      <c r="B72" s="8" t="s">
        <v>71</v>
      </c>
      <c r="C72" s="9">
        <v>7300000</v>
      </c>
      <c r="D72" s="9">
        <v>2620000</v>
      </c>
      <c r="E72" s="9"/>
      <c r="F72" s="9">
        <v>12953068.42</v>
      </c>
      <c r="G72" s="9">
        <f t="shared" si="0"/>
        <v>22873068.420000002</v>
      </c>
    </row>
    <row r="73" spans="2:7" x14ac:dyDescent="0.3">
      <c r="B73" s="8" t="s">
        <v>72</v>
      </c>
      <c r="C73" s="9">
        <v>8700000</v>
      </c>
      <c r="D73" s="9"/>
      <c r="E73" s="9"/>
      <c r="F73" s="9">
        <v>600000</v>
      </c>
      <c r="G73" s="9">
        <f t="shared" si="0"/>
        <v>9300000</v>
      </c>
    </row>
    <row r="74" spans="2:7" x14ac:dyDescent="0.3">
      <c r="B74" s="8" t="s">
        <v>73</v>
      </c>
      <c r="C74" s="9">
        <v>22399999.999499999</v>
      </c>
      <c r="D74" s="9">
        <v>20479957</v>
      </c>
      <c r="E74" s="9">
        <v>31740000</v>
      </c>
      <c r="F74" s="9">
        <v>15500000</v>
      </c>
      <c r="G74" s="9">
        <f t="shared" si="0"/>
        <v>90119956.999500006</v>
      </c>
    </row>
    <row r="75" spans="2:7" x14ac:dyDescent="0.3">
      <c r="B75" s="8" t="s">
        <v>74</v>
      </c>
      <c r="C75" s="9"/>
      <c r="D75" s="9">
        <v>2500000</v>
      </c>
      <c r="E75" s="9">
        <v>0</v>
      </c>
      <c r="F75" s="9"/>
      <c r="G75" s="9">
        <f t="shared" ref="G75:G81" si="1">SUM(C75:F75)</f>
        <v>2500000</v>
      </c>
    </row>
    <row r="76" spans="2:7" x14ac:dyDescent="0.3">
      <c r="B76" s="8" t="s">
        <v>75</v>
      </c>
      <c r="C76" s="9">
        <v>778800</v>
      </c>
      <c r="D76" s="9">
        <v>0</v>
      </c>
      <c r="E76" s="9"/>
      <c r="F76" s="9"/>
      <c r="G76" s="9">
        <f t="shared" si="1"/>
        <v>778800</v>
      </c>
    </row>
    <row r="77" spans="2:7" x14ac:dyDescent="0.3">
      <c r="B77" s="8" t="s">
        <v>76</v>
      </c>
      <c r="C77" s="9">
        <v>4395558.9995999997</v>
      </c>
      <c r="D77" s="9">
        <v>7802922.0000400003</v>
      </c>
      <c r="E77" s="9">
        <v>24780</v>
      </c>
      <c r="F77" s="9">
        <v>39717340.280203998</v>
      </c>
      <c r="G77" s="9">
        <v>51940601.279844001</v>
      </c>
    </row>
    <row r="78" spans="2:7" x14ac:dyDescent="0.3">
      <c r="B78" s="8" t="s">
        <v>77</v>
      </c>
      <c r="C78" s="9"/>
      <c r="D78" s="9">
        <v>1062000</v>
      </c>
      <c r="E78" s="9">
        <v>24189.999996000002</v>
      </c>
      <c r="F78" s="9">
        <v>5664000</v>
      </c>
      <c r="G78" s="9">
        <f t="shared" si="1"/>
        <v>6750189.999996</v>
      </c>
    </row>
    <row r="79" spans="2:7" x14ac:dyDescent="0.3">
      <c r="B79" s="8" t="s">
        <v>78</v>
      </c>
      <c r="C79" s="9"/>
      <c r="D79" s="9">
        <v>5283143.2000799999</v>
      </c>
      <c r="E79" s="9"/>
      <c r="F79" s="9"/>
      <c r="G79" s="9">
        <f t="shared" si="1"/>
        <v>5283143.2000799999</v>
      </c>
    </row>
    <row r="80" spans="2:7" x14ac:dyDescent="0.3">
      <c r="B80" s="8" t="s">
        <v>79</v>
      </c>
      <c r="C80" s="9"/>
      <c r="D80" s="9">
        <v>190000</v>
      </c>
      <c r="E80" s="9"/>
      <c r="F80" s="9"/>
      <c r="G80" s="9">
        <f t="shared" si="1"/>
        <v>190000</v>
      </c>
    </row>
    <row r="81" spans="2:7" x14ac:dyDescent="0.3">
      <c r="B81" s="10" t="s">
        <v>8</v>
      </c>
      <c r="C81" s="7">
        <f>SUM(C10:C80)</f>
        <v>192744204.99869999</v>
      </c>
      <c r="D81" s="7">
        <f>SUM(D10:D80)</f>
        <v>208785757.51153201</v>
      </c>
      <c r="E81" s="7">
        <f>SUM(E10:E80)</f>
        <v>63504896.200063996</v>
      </c>
      <c r="F81" s="7">
        <f>SUM(F10:F80)</f>
        <v>645633472.53970385</v>
      </c>
      <c r="G81" s="7">
        <f>SUM(G10:G80)</f>
        <v>1110668331.2499998</v>
      </c>
    </row>
    <row r="82" spans="2:7" ht="16.2" x14ac:dyDescent="0.4">
      <c r="B82" s="11" t="s">
        <v>80</v>
      </c>
      <c r="C82" s="11"/>
      <c r="D82" s="11"/>
      <c r="E82" s="11"/>
      <c r="F82" s="11"/>
      <c r="G82" s="11"/>
    </row>
    <row r="83" spans="2:7" ht="16.2" x14ac:dyDescent="0.4">
      <c r="B83" s="3"/>
      <c r="C83" s="3"/>
      <c r="D83" s="3"/>
      <c r="E83" s="3"/>
      <c r="F83" s="3"/>
      <c r="G83" s="3"/>
    </row>
  </sheetData>
  <mergeCells count="5">
    <mergeCell ref="B5:G5"/>
    <mergeCell ref="B6:G6"/>
    <mergeCell ref="B8:G8"/>
    <mergeCell ref="B82:G82"/>
    <mergeCell ref="B83:G83"/>
  </mergeCells>
  <pageMargins left="0.70866141732283472" right="0.70866141732283472" top="0.74803149606299213" bottom="0.74803149606299213" header="0.31496062992125984" footer="0.31496062992125984"/>
  <pageSetup scale="65" orientation="portrait" r:id="rId1"/>
  <headerFooter>
    <oddFooter>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PACC Acta 23-2022</vt:lpstr>
      <vt:lpstr>'PACC Acta 23-2022'!Área_de_impresión</vt:lpstr>
      <vt:lpstr>'PACC Acta 23-2022'!Títulos_a_imprimir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Pamela Isabel Pena Medina</dc:creator>
  <cp:lastModifiedBy>Pamela Isabel Pena Medina</cp:lastModifiedBy>
  <dcterms:created xsi:type="dcterms:W3CDTF">2025-06-04T12:17:17Z</dcterms:created>
  <dcterms:modified xsi:type="dcterms:W3CDTF">2025-06-04T12:17:50Z</dcterms:modified>
</cp:coreProperties>
</file>