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206 ADQ. MATERIALES DE JARDINERÍA SEGUNDO PEDIDO 2023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5" l="1"/>
  <c r="K14" i="5"/>
  <c r="L14" i="5"/>
  <c r="N14" i="5" s="1"/>
  <c r="M14" i="5"/>
  <c r="J13" i="5" l="1"/>
  <c r="K13" i="5" s="1"/>
  <c r="M13" i="5"/>
  <c r="J15" i="5"/>
  <c r="K15" i="5" s="1"/>
  <c r="M15" i="5"/>
  <c r="J16" i="5"/>
  <c r="K16" i="5"/>
  <c r="L16" i="5"/>
  <c r="N16" i="5" s="1"/>
  <c r="M16" i="5"/>
  <c r="J17" i="5"/>
  <c r="K17" i="5" s="1"/>
  <c r="M17" i="5"/>
  <c r="J18" i="5"/>
  <c r="K18" i="5" s="1"/>
  <c r="M18" i="5"/>
  <c r="J19" i="5"/>
  <c r="L19" i="5" s="1"/>
  <c r="N19" i="5" s="1"/>
  <c r="K19" i="5"/>
  <c r="M19" i="5"/>
  <c r="J20" i="5"/>
  <c r="L20" i="5" s="1"/>
  <c r="N20" i="5" s="1"/>
  <c r="M20" i="5"/>
  <c r="J21" i="5"/>
  <c r="K21" i="5" s="1"/>
  <c r="L21" i="5"/>
  <c r="N21" i="5" s="1"/>
  <c r="M21" i="5"/>
  <c r="J23" i="5"/>
  <c r="L23" i="5" s="1"/>
  <c r="N23" i="5" s="1"/>
  <c r="M23" i="5"/>
  <c r="J24" i="5"/>
  <c r="K24" i="5" s="1"/>
  <c r="M24" i="5"/>
  <c r="L13" i="5" l="1"/>
  <c r="N13" i="5" s="1"/>
  <c r="K20" i="5"/>
  <c r="K23" i="5"/>
  <c r="L18" i="5"/>
  <c r="N18" i="5" s="1"/>
  <c r="L15" i="5"/>
  <c r="N15" i="5" s="1"/>
  <c r="L17" i="5"/>
  <c r="N17" i="5" s="1"/>
  <c r="L24" i="5"/>
  <c r="N24" i="5" s="1"/>
  <c r="M22" i="5"/>
  <c r="M12" i="5"/>
  <c r="L25" i="5" s="1"/>
  <c r="J12" i="5"/>
  <c r="K12" i="5" s="1"/>
  <c r="J22" i="5"/>
  <c r="L12" i="5" l="1"/>
  <c r="N12" i="5" s="1"/>
  <c r="L22" i="5"/>
  <c r="N22" i="5" s="1"/>
  <c r="K22" i="5"/>
  <c r="L26" i="5" s="1"/>
  <c r="L28" i="5" l="1"/>
</calcChain>
</file>

<file path=xl/sharedStrings.xml><?xml version="1.0" encoding="utf-8"?>
<sst xmlns="http://schemas.openxmlformats.org/spreadsheetml/2006/main" count="78" uniqueCount="55">
  <si>
    <t>OFERTA ECONÓMICA</t>
  </si>
  <si>
    <t>SNCC.F.033-OFERTA ECONÓMICA</t>
  </si>
  <si>
    <t>Título del Proceso:</t>
  </si>
  <si>
    <t xml:space="preserve">ADQUISICIÓN DE MATERIALES DE JARDINERÍA, SEGUNDO PEDIDO 2023 </t>
  </si>
  <si>
    <t>No. Expediente:</t>
  </si>
  <si>
    <t>CM-2023-206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</si>
  <si>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</si>
  <si>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</si>
  <si>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</si>
  <si>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</si>
  <si>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</si>
  <si>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</si>
  <si>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</si>
  <si>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</si>
  <si>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</si>
  <si>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</si>
  <si>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</si>
  <si>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</si>
  <si>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</si>
  <si>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</si>
  <si>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</rPr>
      <t xml:space="preserve">HILO PARA CORTA-GRAMA TIPO DESBROZADORA (TRIMERS) 2.4MM X 12M. 
</t>
    </r>
    <r>
      <rPr>
        <sz val="11"/>
        <color rgb="FF000000"/>
        <rFont val="Times New Roman"/>
      </rPr>
      <t xml:space="preserve">• ROLLOS INDIVIDUALES, PLÁSTICO 2.4 MM X 12M. </t>
    </r>
  </si>
  <si>
    <t xml:space="preserve">HILO PARA CORTA-GRAMA TIPO DESBROZADORA (TRIMERS) 2.4MM X 12M. 
• ROLLOS INDIVIDUALES, PLÁSTICO 2.4 MM X 12M.  
</t>
  </si>
  <si>
    <t>ROLLO</t>
  </si>
  <si>
    <r>
      <rPr>
        <b/>
        <sz val="11"/>
        <color rgb="FF000000"/>
        <rFont val="Times New Roman"/>
      </rPr>
      <t xml:space="preserve">CARRETE DE HILO PARA DESBROZADORA 
</t>
    </r>
    <r>
      <rPr>
        <sz val="11"/>
        <color rgb="FF000000"/>
        <rFont val="Times New Roman"/>
      </rPr>
      <t>• REPUESTO PLÁSTICO PARA DESBROZADORA CON MOTOR A GASOLINA, MOTOR DE 2 TIEMPOS, COMPATIBLE DES-30C Y DES-26C MARCA TRUPER Y DES-25P MARCA PRETUL.</t>
    </r>
  </si>
  <si>
    <t xml:space="preserve">CARRETE DE HILO PARA DESBROZADORA 
• REPUESTO PLÁSTICO PARA DESBROZADORA CON MOTOR A GASOLINA, MOTOR DE 2 TIEMPOS, COMPATIBLE DES-30C Y DES-26C MARCA TRUPER Y DES-25P MARCA PRETUL.
</t>
  </si>
  <si>
    <t>UNIDAD</t>
  </si>
  <si>
    <r>
      <rPr>
        <b/>
        <sz val="11"/>
        <color rgb="FF000000"/>
        <rFont val="Times New Roman"/>
      </rPr>
      <t xml:space="preserve">RETENEDOR CARRETE PARA DESBROZADORA
</t>
    </r>
    <r>
      <rPr>
        <sz val="11"/>
        <color rgb="FF000000"/>
        <rFont val="Times New Roman"/>
      </rPr>
      <t>• REPUESTO PLÁSTICO PARA DESBROZADORA CON MOTOR A GASOLINA, MOTOR DE 2 TIEMPOS, COMPATIBLE DES-30C Y DES-26C MARCA TRUPER Y DES-25P MARCA PRETUL</t>
    </r>
  </si>
  <si>
    <t>RETENEDOR CARRETE PARA DESBROZADORA
• REPUESTO PLÁSTICO PARA DESBROZADORA CON MOTOR A GASOLINA, MOTOR DE 2 TIEMPOS, COMPATIBLE DES-30C Y DES-26C MARCA TRUPER Y DES-25P MARCA PRETUL</t>
  </si>
  <si>
    <r>
      <rPr>
        <b/>
        <sz val="11"/>
        <color rgb="FF000000"/>
        <rFont val="Times New Roman"/>
      </rPr>
      <t xml:space="preserve">TAPA PARA DESBROZADORA 
</t>
    </r>
    <r>
      <rPr>
        <sz val="11"/>
        <color rgb="FF000000"/>
        <rFont val="Times New Roman"/>
      </rPr>
      <t>• REPUESTO PLÁSTICO PARA DESBROZADORA CON MOTOR A GASOLINA, MOTOR DE 2 TIEMPOS., COMPATIBLE DES-30C Y DES-26C MARCA TRUPER Y DES-25P MARCA PRETUL.</t>
    </r>
    <r>
      <rPr>
        <b/>
        <sz val="11"/>
        <color rgb="FF000000"/>
        <rFont val="Times New Roman"/>
      </rPr>
      <t xml:space="preserve"> </t>
    </r>
  </si>
  <si>
    <t xml:space="preserve">TAPA PARA DESBROZADORA 
• REPUESTO PLÁSTICO PARA DESBROZADORA CON MOTOR A GASOLINA, MOTOR DE 2 TIEMPOS., COMPATIBLE DES-30C Y DES-26C MARCA TRUPER Y DES-25P MARCA PRETUL. 
</t>
  </si>
  <si>
    <r>
      <rPr>
        <b/>
        <sz val="11"/>
        <color rgb="FF000000"/>
        <rFont val="Times New Roman"/>
      </rPr>
      <t xml:space="preserve">MÁQUINA CORTA-GRAMA TIPO DESBROZADORA (TRIMERS) 25P, 1HP, GASOLINA 
</t>
    </r>
    <r>
      <rPr>
        <sz val="11"/>
        <color rgb="FF000000"/>
        <rFont val="Times New Roman"/>
      </rPr>
      <t xml:space="preserve">• MOTOR A 2 TIEMPOS
• MANGO ANTI-VIBRACIÓN TIPO “D” PARA MAYOR CONTROL
• SISTEMA DE SUAVE ARRANQUE
• FUNCIÓN DE DESBROZADORA Y ORILLADORA
• CÉSPED RESIDENCIAL DELGADO, HIERBA Y MALEZA   </t>
    </r>
  </si>
  <si>
    <t xml:space="preserve">MAQUINA CORTA-GRAMA TIPO DESBROZADORA (TRIMERS) 25P, 1HP, GASOLINA 
• MOTOR A 2 TIEMPOS
• MANGO ANTI-VIBRACIÓN TIPO “D” PARA MAYOR CONTROL
• SISTEMA DE SUAVE ARRANQUE
• FUNCIÓN DE DESBROZADORA Y ORILLADORA
• CÉSPED RESIDENCIAL DELGADO, HIERBA Y MALEZA   
</t>
  </si>
  <si>
    <r>
      <rPr>
        <b/>
        <sz val="11"/>
        <color rgb="FF000000"/>
        <rFont val="Times New Roman"/>
      </rPr>
      <t xml:space="preserve">TIJERA PARA PODAR 22-7/8"
</t>
    </r>
    <r>
      <rPr>
        <sz val="11"/>
        <color rgb="FF000000"/>
        <rFont val="Times New Roman"/>
      </rPr>
      <t>• LONGITUD: 22"(557 MM) 
• MATERIAL: ACERO AL CARBONO 55 
• CUCHILLA DE TRATAMIENTO TÉRMICO 
• HOJA DE TEFLÓN PINTADO</t>
    </r>
  </si>
  <si>
    <t xml:space="preserve">TIJERA PARA PODAR 22-7/8"
• LONGITUD: 22"(557 MM) 
• MATERIAL: ACERO AL CARBONO 55 
• CUCHILLA DE TRATAMIENTO TÉRMICO 
• HOJA DE TEFLÓN PINTADO
</t>
  </si>
  <si>
    <r>
      <rPr>
        <b/>
        <sz val="11"/>
        <color rgb="FF000000"/>
        <rFont val="Times New Roman"/>
      </rPr>
      <t>MANGUERA PARA JARDÍN 25 METROS, 3/4 REFORZADA 3 CAPAS</t>
    </r>
    <r>
      <rPr>
        <sz val="11"/>
        <color rgb="FF000000"/>
        <rFont val="Times New Roman"/>
      </rPr>
      <t>.
• MANGUERA DE PVC FABRICADA EN 3 CAPAS CON REFUERZO DE TRAMADO RADIAL RESISTENTE A LA ALTA PRESIÓN
• FRANJA ANTI-TORCEDURAS
• CONEXIÓN DE ROSCA INTERNA CON CAPUCHÓN RÍGIDO QUE FACILITA EL AJUSTE
• CONEXIÓN DE ROSCA EXTERNA CON MAQUINADO DE PRECISIÓN PARA UN MEJOR AJUSTE, EVITA FUGAS</t>
    </r>
  </si>
  <si>
    <t xml:space="preserve">MANGUERA PARA JARDÍN 25 METROS, 3/4 REFORZADA 3 CAPAS.
• MANGUERA DE PVC FABRICADA EN 3 CAPAS CON REFUERZO DE TRAMADO RADIAL RESISTENTE A LA ALTA PRESIÓN
• FRANJA ANTI-TORCEDURAS
• CONEXIÓN DE ROSCA INTERNA CON CAPUCHÓN RÍGIDO QUE FACILITA EL AJUSTE
• CONEXIÓN DE ROSCA EXTERNA CON MAQUINADO DE PRECISIÓN PARA UN MEJOR AJUSTE, EVITA FUGAS
</t>
  </si>
  <si>
    <r>
      <rPr>
        <b/>
        <sz val="11"/>
        <color rgb="FF000000"/>
        <rFont val="Times New Roman"/>
      </rPr>
      <t xml:space="preserve">GUANTE DE CUERO CORTO PARA OBRERO.
</t>
    </r>
    <r>
      <rPr>
        <sz val="11"/>
        <color rgb="FF000000"/>
        <rFont val="Times New Roman"/>
      </rPr>
      <t>• CARNAZA, COSIDOS CON HILO DE ALTA RESISTENCIA, DISEÑO CORTO</t>
    </r>
  </si>
  <si>
    <t xml:space="preserve">GUANTE DE CUERO CORTO PARA OBRERO.
• CARNAZA, COSIDOS CON HILO DE ALTA RESISTENCIA, DISEÑO CORTO
</t>
  </si>
  <si>
    <r>
      <rPr>
        <b/>
        <sz val="11"/>
        <color rgb="FF000000"/>
        <rFont val="Times New Roman"/>
      </rPr>
      <t xml:space="preserve">CORTADORA DE HOJAS (CORTASETOS) DE GASOLINA DE 26CC
</t>
    </r>
    <r>
      <rPr>
        <sz val="11"/>
        <color rgb="FF000000"/>
        <rFont val="Times New Roman"/>
      </rPr>
      <t xml:space="preserve">• MOTOR A 2 TIEMPOS
• SISTEMA DE CUCHILLAS DUAL ANTI-VIBRACIÓN PARA CORTES RÁPIDOS Y LIMPIOS
• CUCHILLAS DE DOBLE FILO POR AMBOS LADOS
• ARRANQUE MANUAL (CUERDA RETRÁCTIL)  </t>
    </r>
  </si>
  <si>
    <t xml:space="preserve">CORTADORA DE HOJAS (CORTASETOS) DE GASOLINA DE 26CC
• MOTOR A 2 TIEMPOS
• SISTEMA DE CUCHILLAS DUAL ANTI-VIBRACIÓN PARA CORTES RÁPIDOS Y LIMPIOS
• CUCHILLAS DE DOBLE FILO POR AMBOS LADOS
• ARRANQUE MANUAL (CUERDA RETRÁCTIL)  
</t>
  </si>
  <si>
    <r>
      <rPr>
        <b/>
        <sz val="11"/>
        <color rgb="FF000000"/>
        <rFont val="Times New Roman"/>
      </rPr>
      <t xml:space="preserve">1/4 DE ACEITE 2 TIEMPOS (2T)
</t>
    </r>
    <r>
      <rPr>
        <sz val="11"/>
        <color rgb="FF000000"/>
        <rFont val="Times New Roman"/>
      </rPr>
      <t>• ACEITE PARA MOTOR DE DOS (2) TIEMPOS.
• ENVASES DE 1/4 DE GALÓN (PARA USO DE CORTA GRAMAS TIPO DESBROZADORA Y MOTO SIERRA).</t>
    </r>
  </si>
  <si>
    <t xml:space="preserve">¼ DE ACEITE 2 TIEMPOS (2T)
• ACEITE PARA MOTOR DE DOS (2) TIEMPOS.
• ENVASES DE ¼ DE GALÓN (PARA USO DE CORTA GRAMAS TIPO DESBROZADORA Y MOTO SIERRA).
</t>
  </si>
  <si>
    <r>
      <rPr>
        <b/>
        <sz val="11"/>
        <color rgb="FF000000"/>
        <rFont val="Times New Roman"/>
      </rPr>
      <t xml:space="preserve">1/4 DE ACEITE 4 TIEMPOS (4T)
</t>
    </r>
    <r>
      <rPr>
        <sz val="11"/>
        <color rgb="FF000000"/>
        <rFont val="Times New Roman"/>
      </rPr>
      <t>• ACEITE PARA MOTOR DE CUATRO (4) TIEMPOS. 
• ENVASES DE 1/4 DE GALÓN (PARA USO MÁQUINAS PODADORAS GRANDES)</t>
    </r>
  </si>
  <si>
    <t xml:space="preserve">¼ DE ACEITE 4 TIEMPOS (4T)
• ACEITE PARA MOTOR DE CUATRO (4) TIEMPOS. 
• ENVASES DE ¼ DE GALÓN (PARA USO MAQUINAS PODADORAS GRANDES)
</t>
  </si>
  <si>
    <r>
      <rPr>
        <b/>
        <sz val="11"/>
        <color rgb="FF000000"/>
        <rFont val="Times New Roman"/>
      </rPr>
      <t xml:space="preserve">PISTOLA PARA RIEGO DE 8 FUNCIONES PLÁSTICA 3/4
</t>
    </r>
    <r>
      <rPr>
        <sz val="11"/>
        <color rgb="FF000000"/>
        <rFont val="Times New Roman"/>
      </rPr>
      <t>• CUERPO PLÁSTICO CON DISEÑO ERGONÓMICO
• CABEZA GIRATORIA PARA AJUSTAR A LA FUNCIÓN ELEGIDA
• CONEXIÓN 3/4</t>
    </r>
  </si>
  <si>
    <t xml:space="preserve">PISTOLA PARA RIEGO DE 8 FUNCIONES PLÁSTICA ¾
• CUERPO PLÁSTICO CON DISEÑO ERGONÓMICO
• CABEZA GIRATORIA PARA AJUSTAR A LA FUNCIÓN ELEGIDA
• CONEXIÓN 3/4
</t>
  </si>
  <si>
    <t xml:space="preserve">GUANTE TSP1701-XL POLIURETRANO/ALGODÓN ANTICORTE XL
• COLOR: GRIS
• TAMAÑO XL
• MATERIAL: NYLON/NITRILO 
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</si>
  <si>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</si>
  <si>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</si>
  <si>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</si>
  <si>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</si>
  <si>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</si>
  <si>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</si>
  <si>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PARES</t>
  </si>
  <si>
    <r>
      <rPr>
        <b/>
        <sz val="11"/>
        <color rgb="FF000000"/>
        <rFont val="Times New Roman"/>
      </rPr>
      <t xml:space="preserve">GUANTE FLEXIBLE DE ALTA RESISTENCIA ANTI-ESTÁTICO, POLIURETRANO/ALGODÓN ANTICORTE, TALLA  XL
</t>
    </r>
    <r>
      <rPr>
        <sz val="11"/>
        <color rgb="FF000000"/>
        <rFont val="Times New Roman"/>
      </rPr>
      <t xml:space="preserve">• COLOR: GRIS
• TAMAÑO XL
• MATERIAL: NYLON/NITRILO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</si>
</sst>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6" fillId="4" borderId="25" xfId="2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 applyProtection="1">
      <alignment vertical="center"/>
      <protection locked="0"/>
    </xf>
    <xf numFmtId="9" fontId="4" fillId="2" borderId="25" xfId="0" applyNumberFormat="1" applyFont="1" applyFill="1" applyBorder="1" applyAlignment="1" applyProtection="1">
      <alignment horizontal="center" vertical="center"/>
      <protection locked="0"/>
    </xf>
    <xf numFmtId="164" fontId="4" fillId="4" borderId="25" xfId="0" applyNumberFormat="1" applyFont="1" applyFill="1" applyBorder="1" applyAlignment="1">
      <alignment vertical="center"/>
    </xf>
    <xf numFmtId="0" fontId="4" fillId="2" borderId="26" xfId="0" applyFont="1" applyFill="1" applyBorder="1" applyAlignment="1" applyProtection="1">
      <alignment wrapText="1"/>
      <protection locked="0"/>
    </xf>
    <xf numFmtId="0" fontId="6" fillId="4" borderId="26" xfId="2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 applyProtection="1">
      <alignment vertical="center"/>
      <protection locked="0"/>
    </xf>
    <xf numFmtId="9" fontId="4" fillId="2" borderId="26" xfId="0" applyNumberFormat="1" applyFont="1" applyFill="1" applyBorder="1" applyAlignment="1" applyProtection="1">
      <alignment horizontal="center" vertical="center"/>
      <protection locked="0"/>
    </xf>
    <xf numFmtId="164" fontId="4" fillId="4" borderId="26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164" fontId="4" fillId="4" borderId="28" xfId="0" applyNumberFormat="1" applyFont="1" applyFill="1" applyBorder="1" applyAlignment="1">
      <alignment vertical="center"/>
    </xf>
    <xf numFmtId="0" fontId="4" fillId="2" borderId="25" xfId="0" applyFont="1" applyFill="1" applyBorder="1" applyAlignment="1" applyProtection="1">
      <alignment wrapText="1"/>
      <protection locked="0"/>
    </xf>
    <xf numFmtId="0" fontId="6" fillId="4" borderId="32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 applyProtection="1">
      <alignment wrapText="1"/>
      <protection locked="0"/>
    </xf>
    <xf numFmtId="0" fontId="6" fillId="4" borderId="38" xfId="0" applyFont="1" applyFill="1" applyBorder="1" applyAlignment="1">
      <alignment horizontal="center" vertical="center" wrapText="1"/>
    </xf>
    <xf numFmtId="0" fontId="6" fillId="4" borderId="37" xfId="2" applyNumberFormat="1" applyFont="1" applyFill="1" applyBorder="1" applyAlignment="1">
      <alignment horizontal="center" vertical="center" wrapText="1"/>
    </xf>
    <xf numFmtId="164" fontId="4" fillId="2" borderId="37" xfId="0" applyNumberFormat="1" applyFont="1" applyFill="1" applyBorder="1" applyAlignment="1" applyProtection="1">
      <alignment vertical="center"/>
      <protection locked="0"/>
    </xf>
    <xf numFmtId="9" fontId="4" fillId="2" borderId="37" xfId="0" applyNumberFormat="1" applyFont="1" applyFill="1" applyBorder="1" applyAlignment="1" applyProtection="1">
      <alignment horizontal="center" vertical="center"/>
      <protection locked="0"/>
    </xf>
    <xf numFmtId="164" fontId="4" fillId="4" borderId="37" xfId="0" applyNumberFormat="1" applyFont="1" applyFill="1" applyBorder="1" applyAlignment="1">
      <alignment vertical="center"/>
    </xf>
    <xf numFmtId="164" fontId="4" fillId="4" borderId="39" xfId="0" applyNumberFormat="1" applyFont="1" applyFill="1" applyBorder="1" applyAlignment="1">
      <alignment vertical="center"/>
    </xf>
    <xf numFmtId="0" fontId="5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4" fillId="4" borderId="23" xfId="0" applyNumberFormat="1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164" fontId="4" fillId="4" borderId="19" xfId="0" applyNumberFormat="1" applyFont="1" applyFill="1" applyBorder="1" applyAlignment="1">
      <alignment horizontal="center" vertical="center"/>
    </xf>
    <xf numFmtId="164" fontId="4" fillId="4" borderId="21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right" vertical="center"/>
    </xf>
    <xf numFmtId="0" fontId="5" fillId="4" borderId="19" xfId="0" applyFont="1" applyFill="1" applyBorder="1" applyAlignment="1">
      <alignment horizontal="right" vertical="center"/>
    </xf>
    <xf numFmtId="0" fontId="5" fillId="4" borderId="22" xfId="0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7" fillId="4" borderId="12" xfId="0" applyNumberFormat="1" applyFont="1" applyFill="1" applyBorder="1" applyAlignment="1">
      <alignment horizontal="center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5" fillId="4" borderId="44" xfId="0" applyFont="1" applyFill="1" applyBorder="1" applyAlignment="1">
      <alignment horizontal="left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5" fillId="4" borderId="45" xfId="0" applyFont="1" applyFill="1" applyBorder="1" applyAlignment="1">
      <alignment horizontal="left" vertical="center" wrapText="1"/>
    </xf>
    <xf numFmtId="0" fontId="15" fillId="4" borderId="36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left" vertical="center" wrapText="1"/>
    </xf>
    <xf numFmtId="0" fontId="14" fillId="4" borderId="31" xfId="0" applyFont="1" applyFill="1" applyBorder="1" applyAlignment="1">
      <alignment horizontal="left" vertical="center" wrapText="1"/>
    </xf>
    <xf numFmtId="0" fontId="14" fillId="4" borderId="44" xfId="0" applyFont="1" applyFill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14" fillId="4" borderId="29" xfId="0" applyFont="1" applyFill="1" applyBorder="1" applyAlignment="1">
      <alignment horizontal="left" vertical="center" wrapText="1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tabSelected="1" topLeftCell="A13" zoomScale="95" zoomScaleNormal="95" zoomScaleSheetLayoutView="100" workbookViewId="0">
      <selection activeCell="H15" sqref="H15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30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4" ht="18.75" customHeight="1" x14ac:dyDescent="0.25">
      <c r="A4" s="49" t="s">
        <v>1</v>
      </c>
      <c r="B4" s="49"/>
      <c r="C4" s="4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4" t="s">
        <v>2</v>
      </c>
      <c r="B6" s="45"/>
      <c r="C6" s="39" t="s">
        <v>3</v>
      </c>
      <c r="D6" s="40"/>
      <c r="E6" s="40"/>
      <c r="F6" s="40"/>
      <c r="G6" s="40"/>
      <c r="H6" s="41"/>
      <c r="I6" s="45" t="s">
        <v>4</v>
      </c>
      <c r="J6" s="45"/>
      <c r="K6" s="4"/>
      <c r="L6" s="51" t="s">
        <v>5</v>
      </c>
      <c r="M6" s="51"/>
      <c r="N6" s="52"/>
    </row>
    <row r="7" spans="1:14" ht="45" customHeight="1" x14ac:dyDescent="0.25">
      <c r="A7" s="48" t="s">
        <v>6</v>
      </c>
      <c r="B7" s="46"/>
      <c r="C7" s="42"/>
      <c r="D7" s="42"/>
      <c r="E7" s="42"/>
      <c r="F7" s="42"/>
      <c r="G7" s="42"/>
      <c r="H7" s="42"/>
      <c r="I7" s="46" t="s">
        <v>7</v>
      </c>
      <c r="J7" s="46"/>
      <c r="K7" s="5"/>
      <c r="L7" s="53"/>
      <c r="M7" s="53"/>
      <c r="N7" s="54"/>
    </row>
    <row r="8" spans="1:14" ht="45" customHeight="1" x14ac:dyDescent="0.25">
      <c r="A8" s="50" t="s">
        <v>8</v>
      </c>
      <c r="B8" s="47"/>
      <c r="C8" s="43"/>
      <c r="D8" s="43"/>
      <c r="E8" s="43"/>
      <c r="F8" s="43"/>
      <c r="G8" s="43"/>
      <c r="H8" s="43"/>
      <c r="I8" s="47" t="s">
        <v>9</v>
      </c>
      <c r="J8" s="47"/>
      <c r="K8" s="6"/>
      <c r="L8" s="43"/>
      <c r="M8" s="43"/>
      <c r="N8" s="55"/>
    </row>
    <row r="9" spans="1:14" ht="6" customHeight="1" x14ac:dyDescent="0.25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1.25" customHeight="1" x14ac:dyDescent="0.25">
      <c r="A10" s="32" t="s">
        <v>10</v>
      </c>
      <c r="B10" s="93" t="s">
        <v>11</v>
      </c>
      <c r="C10" s="93"/>
      <c r="D10" s="93"/>
      <c r="E10" s="33" t="s">
        <v>12</v>
      </c>
      <c r="F10" s="33" t="s">
        <v>13</v>
      </c>
      <c r="G10" s="33" t="s">
        <v>14</v>
      </c>
      <c r="H10" s="33" t="s">
        <v>15</v>
      </c>
      <c r="I10" s="33" t="s">
        <v>16</v>
      </c>
      <c r="J10" s="33" t="s">
        <v>17</v>
      </c>
      <c r="K10" s="33"/>
      <c r="L10" s="33" t="s">
        <v>18</v>
      </c>
      <c r="M10" s="33"/>
      <c r="N10" s="34" t="s">
        <v>19</v>
      </c>
    </row>
    <row r="11" spans="1:14" ht="6" customHeight="1" x14ac:dyDescent="0.2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4"/>
    </row>
    <row r="12" spans="1:14" ht="50.25" customHeight="1" x14ac:dyDescent="0.25">
      <c r="A12" s="35">
        <v>1</v>
      </c>
      <c r="B12" s="94" t="s">
        <v>20</v>
      </c>
      <c r="C12" s="95" t="s">
        <v>21</v>
      </c>
      <c r="D12" s="95" t="s">
        <v>21</v>
      </c>
      <c r="E12" s="15"/>
      <c r="F12" s="23" t="s">
        <v>22</v>
      </c>
      <c r="G12" s="16">
        <v>100</v>
      </c>
      <c r="H12" s="17"/>
      <c r="I12" s="18">
        <v>0.18</v>
      </c>
      <c r="J12" s="19">
        <f>H12*I12</f>
        <v>0</v>
      </c>
      <c r="K12" s="19">
        <f>J12*G12</f>
        <v>0</v>
      </c>
      <c r="L12" s="19">
        <f>H12+J12</f>
        <v>0</v>
      </c>
      <c r="M12" s="19">
        <f>G12*H12</f>
        <v>0</v>
      </c>
      <c r="N12" s="20">
        <f>G12*L12</f>
        <v>0</v>
      </c>
    </row>
    <row r="13" spans="1:14" ht="51" customHeight="1" x14ac:dyDescent="0.25">
      <c r="A13" s="36">
        <v>2</v>
      </c>
      <c r="B13" s="96" t="s">
        <v>23</v>
      </c>
      <c r="C13" s="97" t="s">
        <v>24</v>
      </c>
      <c r="D13" s="97" t="s">
        <v>24</v>
      </c>
      <c r="E13" s="22"/>
      <c r="F13" s="24" t="s">
        <v>25</v>
      </c>
      <c r="G13" s="11">
        <v>5</v>
      </c>
      <c r="H13" s="12"/>
      <c r="I13" s="13">
        <v>0.18</v>
      </c>
      <c r="J13" s="14">
        <f t="shared" ref="J13:J21" si="0">H13*I13</f>
        <v>0</v>
      </c>
      <c r="K13" s="14">
        <f t="shared" ref="K13:K21" si="1">J13*G13</f>
        <v>0</v>
      </c>
      <c r="L13" s="14">
        <f t="shared" ref="L13:L21" si="2">H13+J13</f>
        <v>0</v>
      </c>
      <c r="M13" s="14">
        <f t="shared" ref="M13:M21" si="3">G13*H13</f>
        <v>0</v>
      </c>
      <c r="N13" s="21">
        <f t="shared" ref="N13:N21" si="4">G13*L13</f>
        <v>0</v>
      </c>
    </row>
    <row r="14" spans="1:14" ht="62.25" customHeight="1" x14ac:dyDescent="0.25">
      <c r="A14" s="36">
        <v>3</v>
      </c>
      <c r="B14" s="89" t="s">
        <v>26</v>
      </c>
      <c r="C14" s="90" t="s">
        <v>27</v>
      </c>
      <c r="D14" s="90" t="s">
        <v>27</v>
      </c>
      <c r="E14" s="22"/>
      <c r="F14" s="24" t="s">
        <v>25</v>
      </c>
      <c r="G14" s="11">
        <v>5</v>
      </c>
      <c r="H14" s="12"/>
      <c r="I14" s="13">
        <v>0.18</v>
      </c>
      <c r="J14" s="14">
        <f t="shared" ref="J14" si="5">H14*I14</f>
        <v>0</v>
      </c>
      <c r="K14" s="14">
        <f t="shared" ref="K14" si="6">J14*G14</f>
        <v>0</v>
      </c>
      <c r="L14" s="14">
        <f t="shared" ref="L14" si="7">H14+J14</f>
        <v>0</v>
      </c>
      <c r="M14" s="14">
        <f t="shared" ref="M14" si="8">G14*H14</f>
        <v>0</v>
      </c>
      <c r="N14" s="21">
        <f t="shared" ref="N14" si="9">G14*L14</f>
        <v>0</v>
      </c>
    </row>
    <row r="15" spans="1:14" ht="65.25" customHeight="1" x14ac:dyDescent="0.25">
      <c r="A15" s="36">
        <v>4</v>
      </c>
      <c r="B15" s="96" t="s">
        <v>28</v>
      </c>
      <c r="C15" s="98" t="s">
        <v>29</v>
      </c>
      <c r="D15" s="98" t="s">
        <v>29</v>
      </c>
      <c r="E15" s="22"/>
      <c r="F15" s="24" t="s">
        <v>25</v>
      </c>
      <c r="G15" s="11">
        <v>5</v>
      </c>
      <c r="H15" s="12"/>
      <c r="I15" s="13">
        <v>0.18</v>
      </c>
      <c r="J15" s="14">
        <f t="shared" si="0"/>
        <v>0</v>
      </c>
      <c r="K15" s="14">
        <f t="shared" si="1"/>
        <v>0</v>
      </c>
      <c r="L15" s="14">
        <f t="shared" si="2"/>
        <v>0</v>
      </c>
      <c r="M15" s="14">
        <f t="shared" si="3"/>
        <v>0</v>
      </c>
      <c r="N15" s="21">
        <f t="shared" si="4"/>
        <v>0</v>
      </c>
    </row>
    <row r="16" spans="1:14" ht="95.25" customHeight="1" x14ac:dyDescent="0.25">
      <c r="A16" s="36">
        <v>5</v>
      </c>
      <c r="B16" s="89" t="s">
        <v>30</v>
      </c>
      <c r="C16" s="90" t="s">
        <v>31</v>
      </c>
      <c r="D16" s="90" t="s">
        <v>31</v>
      </c>
      <c r="E16" s="22"/>
      <c r="F16" s="24" t="s">
        <v>25</v>
      </c>
      <c r="G16" s="11">
        <v>5</v>
      </c>
      <c r="H16" s="12"/>
      <c r="I16" s="13">
        <v>0.18</v>
      </c>
      <c r="J16" s="14">
        <f t="shared" si="0"/>
        <v>0</v>
      </c>
      <c r="K16" s="14">
        <f t="shared" si="1"/>
        <v>0</v>
      </c>
      <c r="L16" s="14">
        <f t="shared" si="2"/>
        <v>0</v>
      </c>
      <c r="M16" s="14">
        <f t="shared" si="3"/>
        <v>0</v>
      </c>
      <c r="N16" s="21">
        <f t="shared" si="4"/>
        <v>0</v>
      </c>
    </row>
    <row r="17" spans="1:14" ht="99.75" customHeight="1" x14ac:dyDescent="0.25">
      <c r="A17" s="36">
        <v>6</v>
      </c>
      <c r="B17" s="89" t="s">
        <v>32</v>
      </c>
      <c r="C17" s="90" t="s">
        <v>33</v>
      </c>
      <c r="D17" s="90" t="s">
        <v>33</v>
      </c>
      <c r="E17" s="22"/>
      <c r="F17" s="24" t="s">
        <v>25</v>
      </c>
      <c r="G17" s="11">
        <v>14</v>
      </c>
      <c r="H17" s="12"/>
      <c r="I17" s="13">
        <v>0.18</v>
      </c>
      <c r="J17" s="14">
        <f t="shared" si="0"/>
        <v>0</v>
      </c>
      <c r="K17" s="14">
        <f t="shared" si="1"/>
        <v>0</v>
      </c>
      <c r="L17" s="14">
        <f t="shared" si="2"/>
        <v>0</v>
      </c>
      <c r="M17" s="14">
        <f t="shared" si="3"/>
        <v>0</v>
      </c>
      <c r="N17" s="21">
        <f t="shared" si="4"/>
        <v>0</v>
      </c>
    </row>
    <row r="18" spans="1:14" ht="99.75" customHeight="1" x14ac:dyDescent="0.25">
      <c r="A18" s="36">
        <v>7</v>
      </c>
      <c r="B18" s="89" t="s">
        <v>34</v>
      </c>
      <c r="C18" s="90" t="s">
        <v>35</v>
      </c>
      <c r="D18" s="90" t="s">
        <v>35</v>
      </c>
      <c r="E18" s="22"/>
      <c r="F18" s="24" t="s">
        <v>25</v>
      </c>
      <c r="G18" s="11">
        <v>6</v>
      </c>
      <c r="H18" s="12"/>
      <c r="I18" s="13">
        <v>0.18</v>
      </c>
      <c r="J18" s="14">
        <f t="shared" si="0"/>
        <v>0</v>
      </c>
      <c r="K18" s="14">
        <f t="shared" si="1"/>
        <v>0</v>
      </c>
      <c r="L18" s="14">
        <f t="shared" si="2"/>
        <v>0</v>
      </c>
      <c r="M18" s="14">
        <f t="shared" si="3"/>
        <v>0</v>
      </c>
      <c r="N18" s="21">
        <f t="shared" si="4"/>
        <v>0</v>
      </c>
    </row>
    <row r="19" spans="1:14" ht="46.5" customHeight="1" x14ac:dyDescent="0.25">
      <c r="A19" s="36">
        <v>8</v>
      </c>
      <c r="B19" s="89" t="s">
        <v>36</v>
      </c>
      <c r="C19" s="90" t="s">
        <v>37</v>
      </c>
      <c r="D19" s="90" t="s">
        <v>37</v>
      </c>
      <c r="E19" s="22"/>
      <c r="F19" s="24" t="s">
        <v>53</v>
      </c>
      <c r="G19" s="11">
        <v>26</v>
      </c>
      <c r="H19" s="12"/>
      <c r="I19" s="13">
        <v>0.18</v>
      </c>
      <c r="J19" s="14">
        <f t="shared" si="0"/>
        <v>0</v>
      </c>
      <c r="K19" s="14">
        <f t="shared" si="1"/>
        <v>0</v>
      </c>
      <c r="L19" s="14">
        <f t="shared" si="2"/>
        <v>0</v>
      </c>
      <c r="M19" s="14">
        <f t="shared" si="3"/>
        <v>0</v>
      </c>
      <c r="N19" s="21">
        <f t="shared" si="4"/>
        <v>0</v>
      </c>
    </row>
    <row r="20" spans="1:14" ht="99.75" customHeight="1" x14ac:dyDescent="0.25">
      <c r="A20" s="36">
        <v>9</v>
      </c>
      <c r="B20" s="89" t="s">
        <v>38</v>
      </c>
      <c r="C20" s="90" t="s">
        <v>39</v>
      </c>
      <c r="D20" s="90" t="s">
        <v>39</v>
      </c>
      <c r="E20" s="22"/>
      <c r="F20" s="24" t="s">
        <v>25</v>
      </c>
      <c r="G20" s="11">
        <v>2</v>
      </c>
      <c r="H20" s="12"/>
      <c r="I20" s="13">
        <v>0.18</v>
      </c>
      <c r="J20" s="14">
        <f t="shared" si="0"/>
        <v>0</v>
      </c>
      <c r="K20" s="14">
        <f t="shared" si="1"/>
        <v>0</v>
      </c>
      <c r="L20" s="14">
        <f t="shared" si="2"/>
        <v>0</v>
      </c>
      <c r="M20" s="14">
        <f t="shared" si="3"/>
        <v>0</v>
      </c>
      <c r="N20" s="21">
        <f t="shared" si="4"/>
        <v>0</v>
      </c>
    </row>
    <row r="21" spans="1:14" ht="67.5" customHeight="1" x14ac:dyDescent="0.25">
      <c r="A21" s="36">
        <v>10</v>
      </c>
      <c r="B21" s="89" t="s">
        <v>40</v>
      </c>
      <c r="C21" s="90" t="s">
        <v>41</v>
      </c>
      <c r="D21" s="90" t="s">
        <v>41</v>
      </c>
      <c r="E21" s="22"/>
      <c r="F21" s="24" t="s">
        <v>25</v>
      </c>
      <c r="G21" s="11">
        <v>14</v>
      </c>
      <c r="H21" s="12"/>
      <c r="I21" s="13">
        <v>0.18</v>
      </c>
      <c r="J21" s="14">
        <f t="shared" si="0"/>
        <v>0</v>
      </c>
      <c r="K21" s="14">
        <f t="shared" si="1"/>
        <v>0</v>
      </c>
      <c r="L21" s="14">
        <f t="shared" si="2"/>
        <v>0</v>
      </c>
      <c r="M21" s="14">
        <f t="shared" si="3"/>
        <v>0</v>
      </c>
      <c r="N21" s="21">
        <f t="shared" si="4"/>
        <v>0</v>
      </c>
    </row>
    <row r="22" spans="1:14" ht="80.25" customHeight="1" x14ac:dyDescent="0.25">
      <c r="A22" s="36">
        <v>11</v>
      </c>
      <c r="B22" s="89" t="s">
        <v>42</v>
      </c>
      <c r="C22" s="90" t="s">
        <v>43</v>
      </c>
      <c r="D22" s="90" t="s">
        <v>43</v>
      </c>
      <c r="E22" s="22"/>
      <c r="F22" s="24" t="s">
        <v>25</v>
      </c>
      <c r="G22" s="11">
        <v>14</v>
      </c>
      <c r="H22" s="12"/>
      <c r="I22" s="13">
        <v>0.18</v>
      </c>
      <c r="J22" s="14">
        <f t="shared" ref="J22" si="10">H22*I22</f>
        <v>0</v>
      </c>
      <c r="K22" s="14">
        <f t="shared" ref="K22" si="11">J22*G22</f>
        <v>0</v>
      </c>
      <c r="L22" s="14">
        <f t="shared" ref="L22" si="12">H22+J22</f>
        <v>0</v>
      </c>
      <c r="M22" s="14">
        <f t="shared" ref="M22" si="13">G22*H22</f>
        <v>0</v>
      </c>
      <c r="N22" s="21">
        <f t="shared" ref="N22" si="14">G22*L22</f>
        <v>0</v>
      </c>
    </row>
    <row r="23" spans="1:14" ht="72.75" customHeight="1" x14ac:dyDescent="0.25">
      <c r="A23" s="36">
        <v>12</v>
      </c>
      <c r="B23" s="89" t="s">
        <v>44</v>
      </c>
      <c r="C23" s="90" t="s">
        <v>45</v>
      </c>
      <c r="D23" s="90" t="s">
        <v>45</v>
      </c>
      <c r="E23" s="22"/>
      <c r="F23" s="24" t="s">
        <v>25</v>
      </c>
      <c r="G23" s="11">
        <v>6</v>
      </c>
      <c r="H23" s="12"/>
      <c r="I23" s="13">
        <v>0.18</v>
      </c>
      <c r="J23" s="14">
        <f t="shared" ref="J23:J24" si="15">H23*I23</f>
        <v>0</v>
      </c>
      <c r="K23" s="14">
        <f t="shared" ref="K23:K24" si="16">J23*G23</f>
        <v>0</v>
      </c>
      <c r="L23" s="14">
        <f t="shared" ref="L23:L24" si="17">H23+J23</f>
        <v>0</v>
      </c>
      <c r="M23" s="14">
        <f t="shared" ref="M23:M24" si="18">G23*H23</f>
        <v>0</v>
      </c>
      <c r="N23" s="21">
        <f t="shared" ref="N23:N24" si="19">G23*L23</f>
        <v>0</v>
      </c>
    </row>
    <row r="24" spans="1:14" ht="76.5" customHeight="1" x14ac:dyDescent="0.25">
      <c r="A24" s="37">
        <v>13</v>
      </c>
      <c r="B24" s="91" t="s">
        <v>54</v>
      </c>
      <c r="C24" s="92" t="s">
        <v>46</v>
      </c>
      <c r="D24" s="92" t="s">
        <v>46</v>
      </c>
      <c r="E24" s="25"/>
      <c r="F24" s="26" t="s">
        <v>53</v>
      </c>
      <c r="G24" s="27">
        <v>250</v>
      </c>
      <c r="H24" s="28"/>
      <c r="I24" s="29">
        <v>0.18</v>
      </c>
      <c r="J24" s="30">
        <f t="shared" si="15"/>
        <v>0</v>
      </c>
      <c r="K24" s="30">
        <f t="shared" si="16"/>
        <v>0</v>
      </c>
      <c r="L24" s="30">
        <f t="shared" si="17"/>
        <v>0</v>
      </c>
      <c r="M24" s="30">
        <f t="shared" si="18"/>
        <v>0</v>
      </c>
      <c r="N24" s="31">
        <f t="shared" si="19"/>
        <v>0</v>
      </c>
    </row>
    <row r="25" spans="1:14" ht="45" customHeight="1" x14ac:dyDescent="0.25">
      <c r="A25" s="78" t="s">
        <v>47</v>
      </c>
      <c r="B25" s="79"/>
      <c r="C25" s="79"/>
      <c r="D25" s="79"/>
      <c r="E25" s="79"/>
      <c r="F25" s="79"/>
      <c r="G25" s="79"/>
      <c r="H25" s="79"/>
      <c r="I25" s="79"/>
      <c r="J25" s="79"/>
      <c r="K25" s="9"/>
      <c r="L25" s="76">
        <f>SUM(M12:M24)</f>
        <v>0</v>
      </c>
      <c r="M25" s="76"/>
      <c r="N25" s="77"/>
    </row>
    <row r="26" spans="1:14" ht="42" customHeight="1" x14ac:dyDescent="0.25">
      <c r="A26" s="80" t="s">
        <v>48</v>
      </c>
      <c r="B26" s="81"/>
      <c r="C26" s="81"/>
      <c r="D26" s="81"/>
      <c r="E26" s="81"/>
      <c r="F26" s="81"/>
      <c r="G26" s="81"/>
      <c r="H26" s="81"/>
      <c r="I26" s="81"/>
      <c r="J26" s="81"/>
      <c r="K26" s="10"/>
      <c r="L26" s="74">
        <f>SUM(K12:K24)</f>
        <v>0</v>
      </c>
      <c r="M26" s="74"/>
      <c r="N26" s="75"/>
    </row>
    <row r="27" spans="1:14" ht="42.75" customHeight="1" x14ac:dyDescent="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</row>
    <row r="28" spans="1:14" ht="57.75" customHeight="1" thickBot="1" x14ac:dyDescent="0.3">
      <c r="A28" s="66" t="s">
        <v>49</v>
      </c>
      <c r="B28" s="67"/>
      <c r="C28" s="67"/>
      <c r="D28" s="67"/>
      <c r="E28" s="65"/>
      <c r="F28" s="65"/>
      <c r="G28" s="65"/>
      <c r="H28" s="65"/>
      <c r="I28" s="87" t="s">
        <v>50</v>
      </c>
      <c r="J28" s="88"/>
      <c r="K28" s="2"/>
      <c r="L28" s="84">
        <f>L25+L26</f>
        <v>0</v>
      </c>
      <c r="M28" s="85"/>
      <c r="N28" s="86"/>
    </row>
    <row r="29" spans="1:14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4" ht="15.75" thickBot="1" x14ac:dyDescent="0.3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4" x14ac:dyDescent="0.25">
      <c r="A31" s="68" t="s">
        <v>51</v>
      </c>
      <c r="B31" s="69"/>
      <c r="C31" s="69"/>
      <c r="D31" s="69"/>
      <c r="E31" s="69"/>
      <c r="F31" s="69"/>
      <c r="G31" s="69"/>
      <c r="H31" s="69"/>
      <c r="I31" s="56" t="s">
        <v>52</v>
      </c>
      <c r="J31" s="56"/>
      <c r="K31" s="56"/>
      <c r="L31" s="56"/>
      <c r="M31" s="56"/>
      <c r="N31" s="57"/>
    </row>
    <row r="32" spans="1:14" x14ac:dyDescent="0.25">
      <c r="A32" s="70"/>
      <c r="B32" s="71"/>
      <c r="C32" s="71"/>
      <c r="D32" s="71"/>
      <c r="E32" s="71"/>
      <c r="F32" s="71"/>
      <c r="G32" s="71"/>
      <c r="H32" s="71"/>
      <c r="I32" s="58"/>
      <c r="J32" s="58"/>
      <c r="K32" s="58"/>
      <c r="L32" s="58"/>
      <c r="M32" s="58"/>
      <c r="N32" s="59"/>
    </row>
    <row r="33" spans="1:14" x14ac:dyDescent="0.25">
      <c r="A33" s="70"/>
      <c r="B33" s="71"/>
      <c r="C33" s="71"/>
      <c r="D33" s="71"/>
      <c r="E33" s="71"/>
      <c r="F33" s="71"/>
      <c r="G33" s="71"/>
      <c r="H33" s="71"/>
      <c r="I33" s="58"/>
      <c r="J33" s="58"/>
      <c r="K33" s="58"/>
      <c r="L33" s="58"/>
      <c r="M33" s="58"/>
      <c r="N33" s="59"/>
    </row>
    <row r="34" spans="1:14" x14ac:dyDescent="0.25">
      <c r="A34" s="70"/>
      <c r="B34" s="71"/>
      <c r="C34" s="71"/>
      <c r="D34" s="71"/>
      <c r="E34" s="71"/>
      <c r="F34" s="71"/>
      <c r="G34" s="71"/>
      <c r="H34" s="71"/>
      <c r="I34" s="58"/>
      <c r="J34" s="58"/>
      <c r="K34" s="58"/>
      <c r="L34" s="58"/>
      <c r="M34" s="58"/>
      <c r="N34" s="59"/>
    </row>
    <row r="35" spans="1:14" ht="15.75" thickBot="1" x14ac:dyDescent="0.3">
      <c r="A35" s="72"/>
      <c r="B35" s="73"/>
      <c r="C35" s="73"/>
      <c r="D35" s="73"/>
      <c r="E35" s="73"/>
      <c r="F35" s="73"/>
      <c r="G35" s="73"/>
      <c r="H35" s="73"/>
      <c r="I35" s="60"/>
      <c r="J35" s="60"/>
      <c r="K35" s="60"/>
      <c r="L35" s="60"/>
      <c r="M35" s="60"/>
      <c r="N35" s="61"/>
    </row>
  </sheetData>
  <sheetProtection algorithmName="SHA-512" hashValue="cQZmeuph2wZvuXLmL2Xe4Qec54OQDqNJot7nQedAKxQJ0ACzlJvX0f5CeF1orHg3l63J9Pk8DX3eRrEwCldOYQ==" saltValue="7PySKlzBPFHx7MW77kRG1w==" spinCount="100000" sheet="1" objects="1" scenarios="1"/>
  <mergeCells count="42">
    <mergeCell ref="B10:D10"/>
    <mergeCell ref="B12:D12"/>
    <mergeCell ref="B22:D22"/>
    <mergeCell ref="B13:D13"/>
    <mergeCell ref="B20:D20"/>
    <mergeCell ref="B21:D21"/>
    <mergeCell ref="B19:D19"/>
    <mergeCell ref="B14:D14"/>
    <mergeCell ref="B15:D15"/>
    <mergeCell ref="B16:D16"/>
    <mergeCell ref="B17:D17"/>
    <mergeCell ref="B18:D18"/>
    <mergeCell ref="I31:N35"/>
    <mergeCell ref="A11:N11"/>
    <mergeCell ref="E28:H28"/>
    <mergeCell ref="A28:D28"/>
    <mergeCell ref="A31:H35"/>
    <mergeCell ref="L26:N26"/>
    <mergeCell ref="L25:N25"/>
    <mergeCell ref="A25:J25"/>
    <mergeCell ref="A26:J26"/>
    <mergeCell ref="A27:N27"/>
    <mergeCell ref="A29:N29"/>
    <mergeCell ref="A30:N30"/>
    <mergeCell ref="L28:N28"/>
    <mergeCell ref="I28:J28"/>
    <mergeCell ref="B23:D23"/>
    <mergeCell ref="B24:D2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disablePrompts="1" count="1">
    <dataValidation type="decimal" allowBlank="1" showInputMessage="1" showErrorMessage="1" errorTitle="ALERTA" error="EN ESTA CELDA SOLO ES PERMITIDO DÍGITOS NUMÉRICOS" sqref="I12:I2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4E363E-1EC1-40EA-BEB8-8F61EE76DD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2023-12-18T13:11:21Z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