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23 ADQ. MATERIALES FERRETEROS PARA MEJORAS EN INFRAESTRUCTURA DE REDES DE DATOS, DIRIGIDO A MIPYMES/Editables/Anexos/"/>
    </mc:Choice>
  </mc:AlternateContent>
  <xr:revisionPtr revIDLastSave="234" documentId="11_796039ECD6B3125CEF18F3D999D4823C3B9383AE" xr6:coauthVersionLast="47" xr6:coauthVersionMax="47" xr10:uidLastSave="{3A8C4149-0640-4875-BBEE-BA4CA169E461}"/>
  <bookViews>
    <workbookView xWindow="20370" yWindow="-120" windowWidth="20730" windowHeight="11160" xr2:uid="{00000000-000D-0000-FFFF-FFFF00000000}"/>
  </bookViews>
  <sheets>
    <sheet name="Landscape" sheetId="5" r:id="rId1"/>
    <sheet name="Hoja1" sheetId="6" state="hidden" r:id="rId2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5" l="1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2" i="5"/>
  <c r="B33" i="5"/>
  <c r="B34" i="5"/>
  <c r="B35" i="5"/>
  <c r="B36" i="5"/>
  <c r="B37" i="5"/>
  <c r="B38" i="5"/>
  <c r="B39" i="5"/>
  <c r="B40" i="5"/>
  <c r="B41" i="5"/>
  <c r="B11" i="5"/>
  <c r="M41" i="5"/>
  <c r="J41" i="5"/>
  <c r="K41" i="5" s="1"/>
  <c r="M40" i="5"/>
  <c r="J40" i="5"/>
  <c r="L40" i="5" s="1"/>
  <c r="N40" i="5" s="1"/>
  <c r="M39" i="5"/>
  <c r="J39" i="5"/>
  <c r="L39" i="5" s="1"/>
  <c r="N39" i="5" s="1"/>
  <c r="M38" i="5"/>
  <c r="J38" i="5"/>
  <c r="L38" i="5" s="1"/>
  <c r="N38" i="5" s="1"/>
  <c r="M37" i="5"/>
  <c r="J37" i="5"/>
  <c r="K37" i="5" s="1"/>
  <c r="M36" i="5"/>
  <c r="J36" i="5"/>
  <c r="L36" i="5" s="1"/>
  <c r="N36" i="5" s="1"/>
  <c r="M35" i="5"/>
  <c r="J35" i="5"/>
  <c r="L35" i="5" s="1"/>
  <c r="N35" i="5" s="1"/>
  <c r="M34" i="5"/>
  <c r="J34" i="5"/>
  <c r="L34" i="5" s="1"/>
  <c r="N34" i="5" s="1"/>
  <c r="M33" i="5"/>
  <c r="J33" i="5"/>
  <c r="K33" i="5" s="1"/>
  <c r="M32" i="5"/>
  <c r="J32" i="5"/>
  <c r="L32" i="5" s="1"/>
  <c r="N32" i="5" s="1"/>
  <c r="M31" i="5"/>
  <c r="J31" i="5"/>
  <c r="L31" i="5" s="1"/>
  <c r="N31" i="5" s="1"/>
  <c r="M30" i="5"/>
  <c r="J30" i="5"/>
  <c r="L30" i="5" s="1"/>
  <c r="N30" i="5" s="1"/>
  <c r="M29" i="5"/>
  <c r="J29" i="5"/>
  <c r="K29" i="5" s="1"/>
  <c r="M28" i="5"/>
  <c r="J28" i="5"/>
  <c r="L28" i="5" s="1"/>
  <c r="N28" i="5" s="1"/>
  <c r="M27" i="5"/>
  <c r="J27" i="5"/>
  <c r="L27" i="5" s="1"/>
  <c r="N27" i="5" s="1"/>
  <c r="M26" i="5"/>
  <c r="J26" i="5"/>
  <c r="L26" i="5" s="1"/>
  <c r="N26" i="5" s="1"/>
  <c r="M25" i="5"/>
  <c r="J25" i="5"/>
  <c r="K25" i="5" s="1"/>
  <c r="M24" i="5"/>
  <c r="J24" i="5"/>
  <c r="L24" i="5" s="1"/>
  <c r="N24" i="5" s="1"/>
  <c r="M23" i="5"/>
  <c r="J23" i="5"/>
  <c r="L23" i="5" s="1"/>
  <c r="N23" i="5" s="1"/>
  <c r="M22" i="5"/>
  <c r="J22" i="5"/>
  <c r="L22" i="5" s="1"/>
  <c r="N22" i="5" s="1"/>
  <c r="M21" i="5"/>
  <c r="J21" i="5"/>
  <c r="K21" i="5" s="1"/>
  <c r="M20" i="5"/>
  <c r="J20" i="5"/>
  <c r="L20" i="5" s="1"/>
  <c r="N20" i="5" s="1"/>
  <c r="M19" i="5"/>
  <c r="J19" i="5"/>
  <c r="L19" i="5" s="1"/>
  <c r="N19" i="5" s="1"/>
  <c r="M18" i="5"/>
  <c r="J18" i="5"/>
  <c r="L18" i="5" s="1"/>
  <c r="N18" i="5" s="1"/>
  <c r="M17" i="5"/>
  <c r="J17" i="5"/>
  <c r="K17" i="5" s="1"/>
  <c r="M16" i="5"/>
  <c r="J16" i="5"/>
  <c r="L16" i="5" s="1"/>
  <c r="N16" i="5" s="1"/>
  <c r="M15" i="5"/>
  <c r="J15" i="5"/>
  <c r="L15" i="5" s="1"/>
  <c r="N15" i="5" s="1"/>
  <c r="M14" i="5"/>
  <c r="J14" i="5"/>
  <c r="L14" i="5" s="1"/>
  <c r="N14" i="5" s="1"/>
  <c r="M13" i="5"/>
  <c r="J13" i="5"/>
  <c r="K13" i="5" s="1"/>
  <c r="M12" i="5"/>
  <c r="J12" i="5"/>
  <c r="L12" i="5" s="1"/>
  <c r="N12" i="5" s="1"/>
  <c r="M11" i="5"/>
  <c r="J11" i="5"/>
  <c r="L11" i="5" s="1"/>
  <c r="N11" i="5" s="1"/>
  <c r="L42" i="5" l="1"/>
  <c r="K34" i="5"/>
  <c r="L17" i="5"/>
  <c r="N17" i="5" s="1"/>
  <c r="K20" i="5"/>
  <c r="K40" i="5"/>
  <c r="K14" i="5"/>
  <c r="L37" i="5"/>
  <c r="N37" i="5" s="1"/>
  <c r="L13" i="5"/>
  <c r="N13" i="5" s="1"/>
  <c r="K26" i="5"/>
  <c r="K36" i="5"/>
  <c r="K12" i="5"/>
  <c r="K22" i="5"/>
  <c r="L25" i="5"/>
  <c r="N25" i="5" s="1"/>
  <c r="K28" i="5"/>
  <c r="L29" i="5"/>
  <c r="N29" i="5" s="1"/>
  <c r="K32" i="5"/>
  <c r="K16" i="5"/>
  <c r="K30" i="5"/>
  <c r="L33" i="5"/>
  <c r="N33" i="5" s="1"/>
  <c r="K18" i="5"/>
  <c r="L21" i="5"/>
  <c r="N21" i="5" s="1"/>
  <c r="K24" i="5"/>
  <c r="K38" i="5"/>
  <c r="L41" i="5"/>
  <c r="N41" i="5" s="1"/>
  <c r="K11" i="5"/>
  <c r="K15" i="5"/>
  <c r="K19" i="5"/>
  <c r="K23" i="5"/>
  <c r="K27" i="5"/>
  <c r="K31" i="5"/>
  <c r="K35" i="5"/>
  <c r="K39" i="5"/>
  <c r="L43" i="5" l="1"/>
  <c r="L45" i="5" s="1"/>
</calcChain>
</file>

<file path=xl/sharedStrings.xml><?xml version="1.0" encoding="utf-8"?>
<sst xmlns="http://schemas.openxmlformats.org/spreadsheetml/2006/main" count="123" uniqueCount="67">
  <si>
    <t>OFERTA ECONÓMICA</t>
  </si>
  <si>
    <t>SNCC.F.033-OFERTA ECONÓMICA</t>
  </si>
  <si>
    <t>Título del Proceso:</t>
  </si>
  <si>
    <t>ADQUISICIÓN DE MATERIALES FERRETEROS PARA MEJORAS DE INFRAESTRUCTURA DE REDES DE DATOS EN SEDES JUDICIALES, DIRIGIDO A MIPYMES</t>
  </si>
  <si>
    <t>No. Expediente:</t>
  </si>
  <si>
    <t>CM-2024-023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</si>
  <si>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</si>
  <si>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</si>
  <si>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</si>
  <si>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</si>
  <si>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</si>
  <si>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</si>
  <si>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</si>
  <si>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</si>
  <si>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</si>
  <si>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</si>
  <si>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</si>
  <si>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</si>
  <si>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</si>
  <si>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</si>
  <si>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ROLLOS</t>
  </si>
  <si>
    <t>FRASCOS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</si>
  <si>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</si>
  <si>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</si>
  <si>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</si>
  <si>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</si>
  <si>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</si>
  <si>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</si>
  <si>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</si>
  <si>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</si>
  <si>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</si>
  <si>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</si>
  <si>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</si>
  <si>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</si>
  <si>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</si>
  <si>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</si>
  <si>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</si>
  <si>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</si>
  <si>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</si>
  <si>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</si>
  <si>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</si>
  <si>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</si>
  <si>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</si>
  <si>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</si>
  <si>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</si>
  <si>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</si>
  <si>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</si>
  <si>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</si>
  <si>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</si>
  <si>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</si>
  <si>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</si>
  <si>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</si>
  <si>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</si>
  <si>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</si>
  <si>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</si>
  <si>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</si>
  <si>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</si>
  <si>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</si>
  <si>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</si>
  <si>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</si>
  <si>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</si>
  <si>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</si>
  <si>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</si>
  <si>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</si>
  <si>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</si>
  <si>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</si>
  <si>
    <r>
      <rPr>
        <sz val="14"/>
        <rFont val="Calibri Light"/>
        <family val="1"/>
      </rPr>
      <t>UD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</si>
</sst>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name val="Calibri Light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right" vertical="top" wrapText="1" indent="1"/>
    </xf>
    <xf numFmtId="1" fontId="10" fillId="0" borderId="20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right" vertical="center" indent="1" shrinkToFit="1"/>
    </xf>
    <xf numFmtId="1" fontId="10" fillId="0" borderId="20" xfId="0" applyNumberFormat="1" applyFont="1" applyBorder="1" applyAlignment="1">
      <alignment horizontal="right" vertical="center" indent="2" shrinkToFit="1"/>
    </xf>
    <xf numFmtId="1" fontId="10" fillId="0" borderId="20" xfId="0" applyNumberFormat="1" applyFont="1" applyBorder="1" applyAlignment="1">
      <alignment horizontal="center" vertical="top" shrinkToFit="1"/>
    </xf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1" fontId="10" fillId="0" borderId="20" xfId="0" applyNumberFormat="1" applyFont="1" applyBorder="1" applyAlignment="1">
      <alignment horizontal="right" vertical="top" indent="1" shrinkToFit="1"/>
    </xf>
    <xf numFmtId="1" fontId="10" fillId="0" borderId="20" xfId="0" applyNumberFormat="1" applyFont="1" applyBorder="1" applyAlignment="1">
      <alignment horizontal="right" vertical="top" indent="2" shrinkToFit="1"/>
    </xf>
    <xf numFmtId="0" fontId="13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164" fontId="5" fillId="4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>
      <alignment vertical="center"/>
    </xf>
    <xf numFmtId="0" fontId="16" fillId="4" borderId="19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164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vertical="center"/>
    </xf>
    <xf numFmtId="0" fontId="16" fillId="4" borderId="8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vertical="center" wrapText="1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right" vertical="center"/>
    </xf>
    <xf numFmtId="0" fontId="16" fillId="4" borderId="19" xfId="0" applyFont="1" applyFill="1" applyBorder="1" applyAlignment="1">
      <alignment horizontal="right" vertical="center"/>
    </xf>
    <xf numFmtId="0" fontId="16" fillId="4" borderId="7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topLeftCell="A6" zoomScale="55" zoomScaleNormal="55" zoomScaleSheetLayoutView="100" workbookViewId="0">
      <selection activeCell="E11" sqref="E11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30.75" customHeight="1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18.75" customHeight="1" x14ac:dyDescent="0.25">
      <c r="A4" s="86" t="s">
        <v>1</v>
      </c>
      <c r="B4" s="86"/>
      <c r="C4" s="8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1" t="s">
        <v>2</v>
      </c>
      <c r="B6" s="82"/>
      <c r="C6" s="76" t="s">
        <v>3</v>
      </c>
      <c r="D6" s="77"/>
      <c r="E6" s="77"/>
      <c r="F6" s="77"/>
      <c r="G6" s="77"/>
      <c r="H6" s="78"/>
      <c r="I6" s="82" t="s">
        <v>4</v>
      </c>
      <c r="J6" s="82"/>
      <c r="K6" s="3"/>
      <c r="L6" s="88" t="s">
        <v>5</v>
      </c>
      <c r="M6" s="88"/>
      <c r="N6" s="89"/>
    </row>
    <row r="7" spans="1:14" ht="45" customHeight="1" x14ac:dyDescent="0.25">
      <c r="A7" s="85" t="s">
        <v>6</v>
      </c>
      <c r="B7" s="83"/>
      <c r="C7" s="79"/>
      <c r="D7" s="79"/>
      <c r="E7" s="79"/>
      <c r="F7" s="79"/>
      <c r="G7" s="79"/>
      <c r="H7" s="79"/>
      <c r="I7" s="83" t="s">
        <v>7</v>
      </c>
      <c r="J7" s="83"/>
      <c r="K7" s="4"/>
      <c r="L7" s="90"/>
      <c r="M7" s="90"/>
      <c r="N7" s="91"/>
    </row>
    <row r="8" spans="1:14" ht="45" customHeight="1" x14ac:dyDescent="0.25">
      <c r="A8" s="87" t="s">
        <v>8</v>
      </c>
      <c r="B8" s="84"/>
      <c r="C8" s="80"/>
      <c r="D8" s="80"/>
      <c r="E8" s="80"/>
      <c r="F8" s="80"/>
      <c r="G8" s="80"/>
      <c r="H8" s="80"/>
      <c r="I8" s="84" t="s">
        <v>9</v>
      </c>
      <c r="J8" s="84"/>
      <c r="K8" s="5"/>
      <c r="L8" s="80"/>
      <c r="M8" s="80"/>
      <c r="N8" s="92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22" t="s">
        <v>10</v>
      </c>
      <c r="B10" s="93" t="s">
        <v>11</v>
      </c>
      <c r="C10" s="93"/>
      <c r="D10" s="93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82.5" customHeight="1" x14ac:dyDescent="0.3">
      <c r="A11" s="32">
        <v>1</v>
      </c>
      <c r="B11" s="94" t="str">
        <f>Hoja1!D2</f>
        <v>Tubo PVC 2 pulgadas
* SDR-26
* Semi-Presión</v>
      </c>
      <c r="C11" s="94"/>
      <c r="D11" s="94"/>
      <c r="E11" s="33"/>
      <c r="F11" s="34" t="s">
        <v>66</v>
      </c>
      <c r="G11" s="35">
        <v>50</v>
      </c>
      <c r="H11" s="36"/>
      <c r="I11" s="37">
        <v>0.18</v>
      </c>
      <c r="J11" s="38">
        <f t="shared" ref="J11:J41" si="0">H11*I11</f>
        <v>0</v>
      </c>
      <c r="K11" s="38">
        <f t="shared" ref="K11:K41" si="1">J11*G11</f>
        <v>0</v>
      </c>
      <c r="L11" s="38">
        <f t="shared" ref="L11:L41" si="2">H11+J11</f>
        <v>0</v>
      </c>
      <c r="M11" s="38">
        <f t="shared" ref="M11:M41" si="3">G11*H11</f>
        <v>0</v>
      </c>
      <c r="N11" s="39">
        <f t="shared" ref="N11:N41" si="4">G11*L11</f>
        <v>0</v>
      </c>
    </row>
    <row r="12" spans="1:14" ht="82.5" customHeight="1" x14ac:dyDescent="0.3">
      <c r="A12" s="40">
        <v>2</v>
      </c>
      <c r="B12" s="74" t="str">
        <f>Hoja1!D3</f>
        <v>Tornillos  
* Tirafondos
* ½" pulgada</v>
      </c>
      <c r="C12" s="74"/>
      <c r="D12" s="74"/>
      <c r="E12" s="26"/>
      <c r="F12" s="27" t="s">
        <v>66</v>
      </c>
      <c r="G12" s="25">
        <v>1000</v>
      </c>
      <c r="H12" s="28"/>
      <c r="I12" s="29">
        <v>0.18</v>
      </c>
      <c r="J12" s="30">
        <f t="shared" si="0"/>
        <v>0</v>
      </c>
      <c r="K12" s="30">
        <f t="shared" si="1"/>
        <v>0</v>
      </c>
      <c r="L12" s="30">
        <f t="shared" si="2"/>
        <v>0</v>
      </c>
      <c r="M12" s="30">
        <f t="shared" si="3"/>
        <v>0</v>
      </c>
      <c r="N12" s="41">
        <f t="shared" si="4"/>
        <v>0</v>
      </c>
    </row>
    <row r="13" spans="1:14" ht="82.5" customHeight="1" x14ac:dyDescent="0.3">
      <c r="A13" s="40">
        <v>3</v>
      </c>
      <c r="B13" s="74" t="str">
        <f>Hoja1!D4</f>
        <v>Tie Wrap
*     Color Negro
*     12" pulgadas a 14" pulgadas</v>
      </c>
      <c r="C13" s="74"/>
      <c r="D13" s="74"/>
      <c r="E13" s="26"/>
      <c r="F13" s="27" t="s">
        <v>66</v>
      </c>
      <c r="G13" s="25">
        <v>500</v>
      </c>
      <c r="H13" s="28"/>
      <c r="I13" s="29">
        <v>0.18</v>
      </c>
      <c r="J13" s="30">
        <f t="shared" si="0"/>
        <v>0</v>
      </c>
      <c r="K13" s="30">
        <f t="shared" si="1"/>
        <v>0</v>
      </c>
      <c r="L13" s="30">
        <f t="shared" si="2"/>
        <v>0</v>
      </c>
      <c r="M13" s="30">
        <f t="shared" si="3"/>
        <v>0</v>
      </c>
      <c r="N13" s="41">
        <f t="shared" si="4"/>
        <v>0</v>
      </c>
    </row>
    <row r="14" spans="1:14" ht="54" customHeight="1" x14ac:dyDescent="0.3">
      <c r="A14" s="40">
        <v>4</v>
      </c>
      <c r="B14" s="74" t="str">
        <f>Hoja1!D5</f>
        <v>Terminales Conduflex 2 pulgadas</v>
      </c>
      <c r="C14" s="74"/>
      <c r="D14" s="74"/>
      <c r="E14" s="26"/>
      <c r="F14" s="27" t="s">
        <v>66</v>
      </c>
      <c r="G14" s="25">
        <v>50</v>
      </c>
      <c r="H14" s="28"/>
      <c r="I14" s="29">
        <v>0.18</v>
      </c>
      <c r="J14" s="30">
        <f t="shared" si="0"/>
        <v>0</v>
      </c>
      <c r="K14" s="30">
        <f t="shared" si="1"/>
        <v>0</v>
      </c>
      <c r="L14" s="30">
        <f t="shared" si="2"/>
        <v>0</v>
      </c>
      <c r="M14" s="30">
        <f t="shared" si="3"/>
        <v>0</v>
      </c>
      <c r="N14" s="41">
        <f t="shared" si="4"/>
        <v>0</v>
      </c>
    </row>
    <row r="15" spans="1:14" ht="54" customHeight="1" x14ac:dyDescent="0.3">
      <c r="A15" s="40">
        <v>5</v>
      </c>
      <c r="B15" s="74" t="str">
        <f>Hoja1!D6</f>
        <v>Terminales Conduflex 1 1/2 pulgadas</v>
      </c>
      <c r="C15" s="74"/>
      <c r="D15" s="74"/>
      <c r="E15" s="26"/>
      <c r="F15" s="27" t="s">
        <v>66</v>
      </c>
      <c r="G15" s="25">
        <v>50</v>
      </c>
      <c r="H15" s="28"/>
      <c r="I15" s="29">
        <v>0.18</v>
      </c>
      <c r="J15" s="30">
        <f t="shared" si="0"/>
        <v>0</v>
      </c>
      <c r="K15" s="30">
        <f t="shared" si="1"/>
        <v>0</v>
      </c>
      <c r="L15" s="30">
        <f t="shared" si="2"/>
        <v>0</v>
      </c>
      <c r="M15" s="30">
        <f t="shared" si="3"/>
        <v>0</v>
      </c>
      <c r="N15" s="41">
        <f t="shared" si="4"/>
        <v>0</v>
      </c>
    </row>
    <row r="16" spans="1:14" ht="54" customHeight="1" x14ac:dyDescent="0.3">
      <c r="A16" s="40">
        <v>6</v>
      </c>
      <c r="B16" s="74" t="str">
        <f>Hoja1!D7</f>
        <v>Terminales Conduflex 1 pulgadas</v>
      </c>
      <c r="C16" s="74"/>
      <c r="D16" s="74"/>
      <c r="E16" s="26"/>
      <c r="F16" s="27" t="s">
        <v>66</v>
      </c>
      <c r="G16" s="25">
        <v>50</v>
      </c>
      <c r="H16" s="28"/>
      <c r="I16" s="29">
        <v>0.18</v>
      </c>
      <c r="J16" s="30">
        <f t="shared" si="0"/>
        <v>0</v>
      </c>
      <c r="K16" s="30">
        <f t="shared" si="1"/>
        <v>0</v>
      </c>
      <c r="L16" s="30">
        <f t="shared" si="2"/>
        <v>0</v>
      </c>
      <c r="M16" s="30">
        <f t="shared" si="3"/>
        <v>0</v>
      </c>
      <c r="N16" s="41">
        <f t="shared" si="4"/>
        <v>0</v>
      </c>
    </row>
    <row r="17" spans="1:14" ht="54" customHeight="1" x14ac:dyDescent="0.3">
      <c r="A17" s="40">
        <v>7</v>
      </c>
      <c r="B17" s="74" t="str">
        <f>Hoja1!D8</f>
        <v>Terminales Conduflex 3/4 pulgadas</v>
      </c>
      <c r="C17" s="74"/>
      <c r="D17" s="74"/>
      <c r="E17" s="26"/>
      <c r="F17" s="27" t="s">
        <v>66</v>
      </c>
      <c r="G17" s="25">
        <v>50</v>
      </c>
      <c r="H17" s="28"/>
      <c r="I17" s="29">
        <v>0.18</v>
      </c>
      <c r="J17" s="30">
        <f t="shared" si="0"/>
        <v>0</v>
      </c>
      <c r="K17" s="30">
        <f t="shared" si="1"/>
        <v>0</v>
      </c>
      <c r="L17" s="30">
        <f t="shared" si="2"/>
        <v>0</v>
      </c>
      <c r="M17" s="30">
        <f t="shared" si="3"/>
        <v>0</v>
      </c>
      <c r="N17" s="41">
        <f t="shared" si="4"/>
        <v>0</v>
      </c>
    </row>
    <row r="18" spans="1:14" ht="54" customHeight="1" x14ac:dyDescent="0.3">
      <c r="A18" s="40">
        <v>8</v>
      </c>
      <c r="B18" s="74" t="str">
        <f>Hoja1!D9</f>
        <v>Terminales Conduflex 1/2 pulgadas</v>
      </c>
      <c r="C18" s="74"/>
      <c r="D18" s="74"/>
      <c r="E18" s="26"/>
      <c r="F18" s="27" t="s">
        <v>66</v>
      </c>
      <c r="G18" s="25">
        <v>50</v>
      </c>
      <c r="H18" s="28"/>
      <c r="I18" s="29">
        <v>0.18</v>
      </c>
      <c r="J18" s="30">
        <f t="shared" si="0"/>
        <v>0</v>
      </c>
      <c r="K18" s="30">
        <f t="shared" si="1"/>
        <v>0</v>
      </c>
      <c r="L18" s="30">
        <f t="shared" si="2"/>
        <v>0</v>
      </c>
      <c r="M18" s="30">
        <f t="shared" si="3"/>
        <v>0</v>
      </c>
      <c r="N18" s="41">
        <f t="shared" si="4"/>
        <v>0</v>
      </c>
    </row>
    <row r="19" spans="1:14" ht="54" customHeight="1" x14ac:dyDescent="0.3">
      <c r="A19" s="40">
        <v>9</v>
      </c>
      <c r="B19" s="74" t="str">
        <f>Hoja1!D10</f>
        <v>Tarugos Verdes</v>
      </c>
      <c r="C19" s="74"/>
      <c r="D19" s="74"/>
      <c r="E19" s="26"/>
      <c r="F19" s="27" t="s">
        <v>66</v>
      </c>
      <c r="G19" s="25">
        <v>2000</v>
      </c>
      <c r="H19" s="28"/>
      <c r="I19" s="29">
        <v>0.18</v>
      </c>
      <c r="J19" s="30">
        <f t="shared" si="0"/>
        <v>0</v>
      </c>
      <c r="K19" s="30">
        <f t="shared" si="1"/>
        <v>0</v>
      </c>
      <c r="L19" s="30">
        <f t="shared" si="2"/>
        <v>0</v>
      </c>
      <c r="M19" s="30">
        <f t="shared" si="3"/>
        <v>0</v>
      </c>
      <c r="N19" s="41">
        <f t="shared" si="4"/>
        <v>0</v>
      </c>
    </row>
    <row r="20" spans="1:14" ht="54" customHeight="1" x14ac:dyDescent="0.3">
      <c r="A20" s="40">
        <v>10</v>
      </c>
      <c r="B20" s="74" t="str">
        <f>Hoja1!D11</f>
        <v>Tarugos Azules</v>
      </c>
      <c r="C20" s="74"/>
      <c r="D20" s="74"/>
      <c r="E20" s="26"/>
      <c r="F20" s="27" t="s">
        <v>66</v>
      </c>
      <c r="G20" s="25">
        <v>400</v>
      </c>
      <c r="H20" s="28"/>
      <c r="I20" s="29">
        <v>0.18</v>
      </c>
      <c r="J20" s="30">
        <f t="shared" si="0"/>
        <v>0</v>
      </c>
      <c r="K20" s="30">
        <f t="shared" si="1"/>
        <v>0</v>
      </c>
      <c r="L20" s="30">
        <f t="shared" si="2"/>
        <v>0</v>
      </c>
      <c r="M20" s="30">
        <f t="shared" si="3"/>
        <v>0</v>
      </c>
      <c r="N20" s="41">
        <f t="shared" si="4"/>
        <v>0</v>
      </c>
    </row>
    <row r="21" spans="1:14" ht="119.25" customHeight="1" x14ac:dyDescent="0.3">
      <c r="A21" s="40">
        <v>11</v>
      </c>
      <c r="B21" s="74" t="str">
        <f>Hoja1!D12</f>
        <v>Tape:
*     Negro
*     19 mm x 82 pies
*     Vinil
*     Electrico</v>
      </c>
      <c r="C21" s="74"/>
      <c r="D21" s="74"/>
      <c r="E21" s="26"/>
      <c r="F21" s="27" t="s">
        <v>20</v>
      </c>
      <c r="G21" s="25">
        <v>50</v>
      </c>
      <c r="H21" s="28"/>
      <c r="I21" s="29">
        <v>0.18</v>
      </c>
      <c r="J21" s="30">
        <f t="shared" si="0"/>
        <v>0</v>
      </c>
      <c r="K21" s="30">
        <f t="shared" si="1"/>
        <v>0</v>
      </c>
      <c r="L21" s="30">
        <f t="shared" si="2"/>
        <v>0</v>
      </c>
      <c r="M21" s="30">
        <f t="shared" si="3"/>
        <v>0</v>
      </c>
      <c r="N21" s="41">
        <f t="shared" si="4"/>
        <v>0</v>
      </c>
    </row>
    <row r="22" spans="1:14" ht="54" customHeight="1" x14ac:dyDescent="0.3">
      <c r="A22" s="40">
        <v>12</v>
      </c>
      <c r="B22" s="74" t="str">
        <f>Hoja1!D13</f>
        <v>Rollo Conduflex 100 pies 1 1/2 pulgadas</v>
      </c>
      <c r="C22" s="74"/>
      <c r="D22" s="74"/>
      <c r="E22" s="26"/>
      <c r="F22" s="27" t="s">
        <v>20</v>
      </c>
      <c r="G22" s="25">
        <v>20</v>
      </c>
      <c r="H22" s="28"/>
      <c r="I22" s="29">
        <v>0.18</v>
      </c>
      <c r="J22" s="30">
        <f t="shared" si="0"/>
        <v>0</v>
      </c>
      <c r="K22" s="30">
        <f t="shared" si="1"/>
        <v>0</v>
      </c>
      <c r="L22" s="30">
        <f t="shared" si="2"/>
        <v>0</v>
      </c>
      <c r="M22" s="30">
        <f t="shared" si="3"/>
        <v>0</v>
      </c>
      <c r="N22" s="41">
        <f t="shared" si="4"/>
        <v>0</v>
      </c>
    </row>
    <row r="23" spans="1:14" ht="54" customHeight="1" x14ac:dyDescent="0.3">
      <c r="A23" s="40">
        <v>13</v>
      </c>
      <c r="B23" s="74" t="str">
        <f>Hoja1!D14</f>
        <v>Rollo Conduflex 100 pies 1 pulgadas</v>
      </c>
      <c r="C23" s="74"/>
      <c r="D23" s="74"/>
      <c r="E23" s="26"/>
      <c r="F23" s="27" t="s">
        <v>20</v>
      </c>
      <c r="G23" s="25">
        <v>20</v>
      </c>
      <c r="H23" s="28"/>
      <c r="I23" s="29">
        <v>0.18</v>
      </c>
      <c r="J23" s="30">
        <f t="shared" si="0"/>
        <v>0</v>
      </c>
      <c r="K23" s="30">
        <f t="shared" si="1"/>
        <v>0</v>
      </c>
      <c r="L23" s="30">
        <f t="shared" si="2"/>
        <v>0</v>
      </c>
      <c r="M23" s="30">
        <f t="shared" si="3"/>
        <v>0</v>
      </c>
      <c r="N23" s="41">
        <f t="shared" si="4"/>
        <v>0</v>
      </c>
    </row>
    <row r="24" spans="1:14" ht="54" customHeight="1" x14ac:dyDescent="0.3">
      <c r="A24" s="40">
        <v>14</v>
      </c>
      <c r="B24" s="74" t="str">
        <f>Hoja1!D15</f>
        <v>Rollo Conduflex 100 pies 3/4 pulgadas</v>
      </c>
      <c r="C24" s="74"/>
      <c r="D24" s="74"/>
      <c r="E24" s="26"/>
      <c r="F24" s="27" t="s">
        <v>20</v>
      </c>
      <c r="G24" s="25">
        <v>20</v>
      </c>
      <c r="H24" s="28"/>
      <c r="I24" s="29">
        <v>0.18</v>
      </c>
      <c r="J24" s="30">
        <f t="shared" si="0"/>
        <v>0</v>
      </c>
      <c r="K24" s="30">
        <f t="shared" si="1"/>
        <v>0</v>
      </c>
      <c r="L24" s="30">
        <f t="shared" si="2"/>
        <v>0</v>
      </c>
      <c r="M24" s="30">
        <f t="shared" si="3"/>
        <v>0</v>
      </c>
      <c r="N24" s="41">
        <f t="shared" si="4"/>
        <v>0</v>
      </c>
    </row>
    <row r="25" spans="1:14" ht="54" customHeight="1" x14ac:dyDescent="0.3">
      <c r="A25" s="40">
        <v>15</v>
      </c>
      <c r="B25" s="74" t="str">
        <f>Hoja1!D16</f>
        <v>Rollo Conduflex 100 pies 1/4 pulgadas</v>
      </c>
      <c r="C25" s="74"/>
      <c r="D25" s="74"/>
      <c r="E25" s="26"/>
      <c r="F25" s="27" t="s">
        <v>20</v>
      </c>
      <c r="G25" s="25">
        <v>20</v>
      </c>
      <c r="H25" s="28"/>
      <c r="I25" s="29">
        <v>0.18</v>
      </c>
      <c r="J25" s="30">
        <f t="shared" si="0"/>
        <v>0</v>
      </c>
      <c r="K25" s="30">
        <f t="shared" si="1"/>
        <v>0</v>
      </c>
      <c r="L25" s="30">
        <f t="shared" si="2"/>
        <v>0</v>
      </c>
      <c r="M25" s="30">
        <f t="shared" si="3"/>
        <v>0</v>
      </c>
      <c r="N25" s="41">
        <f t="shared" si="4"/>
        <v>0</v>
      </c>
    </row>
    <row r="26" spans="1:14" ht="87.75" customHeight="1" x14ac:dyDescent="0.3">
      <c r="A26" s="40">
        <v>16</v>
      </c>
      <c r="B26" s="74" t="str">
        <f>Hoja1!D17</f>
        <v>Registro
*     Material: Plástico
*     Tamaño: 4x4 pulgadas
*     Color: blanco</v>
      </c>
      <c r="C26" s="74"/>
      <c r="D26" s="74"/>
      <c r="E26" s="26"/>
      <c r="F26" s="27" t="s">
        <v>66</v>
      </c>
      <c r="G26" s="25">
        <v>150</v>
      </c>
      <c r="H26" s="28"/>
      <c r="I26" s="29">
        <v>0.18</v>
      </c>
      <c r="J26" s="30">
        <f t="shared" si="0"/>
        <v>0</v>
      </c>
      <c r="K26" s="30">
        <f t="shared" si="1"/>
        <v>0</v>
      </c>
      <c r="L26" s="30">
        <f t="shared" si="2"/>
        <v>0</v>
      </c>
      <c r="M26" s="30">
        <f t="shared" si="3"/>
        <v>0</v>
      </c>
      <c r="N26" s="41">
        <f t="shared" si="4"/>
        <v>0</v>
      </c>
    </row>
    <row r="27" spans="1:14" ht="102" customHeight="1" x14ac:dyDescent="0.3">
      <c r="A27" s="40">
        <v>17</v>
      </c>
      <c r="B27" s="74" t="str">
        <f>Hoja1!D18</f>
        <v>Registro
*     Material: Plástico
*     Tamaño: 6x6 pulgadas
*     Color: Blanco</v>
      </c>
      <c r="C27" s="74"/>
      <c r="D27" s="74"/>
      <c r="E27" s="26"/>
      <c r="F27" s="27" t="s">
        <v>66</v>
      </c>
      <c r="G27" s="25">
        <v>50</v>
      </c>
      <c r="H27" s="28"/>
      <c r="I27" s="29">
        <v>0.18</v>
      </c>
      <c r="J27" s="30">
        <f t="shared" si="0"/>
        <v>0</v>
      </c>
      <c r="K27" s="30">
        <f t="shared" si="1"/>
        <v>0</v>
      </c>
      <c r="L27" s="30">
        <f t="shared" si="2"/>
        <v>0</v>
      </c>
      <c r="M27" s="30">
        <f t="shared" si="3"/>
        <v>0</v>
      </c>
      <c r="N27" s="41">
        <f t="shared" si="4"/>
        <v>0</v>
      </c>
    </row>
    <row r="28" spans="1:14" ht="92.25" customHeight="1" x14ac:dyDescent="0.3">
      <c r="A28" s="40">
        <v>18</v>
      </c>
      <c r="B28" s="74" t="str">
        <f>Hoja1!D19</f>
        <v>Registro
*    Material: Metal
*     Tamaño: 8x8 pulgadas
*     Color: Gris</v>
      </c>
      <c r="C28" s="74"/>
      <c r="D28" s="74"/>
      <c r="E28" s="26"/>
      <c r="F28" s="27" t="s">
        <v>66</v>
      </c>
      <c r="G28" s="25">
        <v>50</v>
      </c>
      <c r="H28" s="28"/>
      <c r="I28" s="29">
        <v>0.18</v>
      </c>
      <c r="J28" s="30">
        <f t="shared" si="0"/>
        <v>0</v>
      </c>
      <c r="K28" s="30">
        <f t="shared" si="1"/>
        <v>0</v>
      </c>
      <c r="L28" s="30">
        <f t="shared" si="2"/>
        <v>0</v>
      </c>
      <c r="M28" s="30">
        <f t="shared" si="3"/>
        <v>0</v>
      </c>
      <c r="N28" s="41">
        <f t="shared" si="4"/>
        <v>0</v>
      </c>
    </row>
    <row r="29" spans="1:14" ht="92.25" customHeight="1" x14ac:dyDescent="0.3">
      <c r="A29" s="40">
        <v>19</v>
      </c>
      <c r="B29" s="74" t="str">
        <f>Hoja1!D20</f>
        <v>Registro
*     Material: Metal
*     Tamaño: 16x16 pulgadas
*     Color: Gris</v>
      </c>
      <c r="C29" s="74"/>
      <c r="D29" s="74"/>
      <c r="E29" s="26"/>
      <c r="F29" s="27" t="s">
        <v>66</v>
      </c>
      <c r="G29" s="25">
        <v>5</v>
      </c>
      <c r="H29" s="28"/>
      <c r="I29" s="29">
        <v>0.18</v>
      </c>
      <c r="J29" s="30">
        <f t="shared" si="0"/>
        <v>0</v>
      </c>
      <c r="K29" s="30">
        <f t="shared" si="1"/>
        <v>0</v>
      </c>
      <c r="L29" s="30">
        <f t="shared" si="2"/>
        <v>0</v>
      </c>
      <c r="M29" s="30">
        <f t="shared" si="3"/>
        <v>0</v>
      </c>
      <c r="N29" s="41">
        <f t="shared" si="4"/>
        <v>0</v>
      </c>
    </row>
    <row r="30" spans="1:14" ht="82.5" customHeight="1" x14ac:dyDescent="0.3">
      <c r="A30" s="40">
        <v>20</v>
      </c>
      <c r="B30" s="74" t="str">
        <f>Hoja1!D21</f>
        <v>Perfil Cuadrado
*    Material: Aluminio
*     2x2 pulgadas
*     Color Gris</v>
      </c>
      <c r="C30" s="74"/>
      <c r="D30" s="74"/>
      <c r="E30" s="26"/>
      <c r="F30" s="27" t="s">
        <v>66</v>
      </c>
      <c r="G30" s="25">
        <v>50</v>
      </c>
      <c r="H30" s="28"/>
      <c r="I30" s="29">
        <v>0.18</v>
      </c>
      <c r="J30" s="30">
        <f t="shared" si="0"/>
        <v>0</v>
      </c>
      <c r="K30" s="30">
        <f t="shared" si="1"/>
        <v>0</v>
      </c>
      <c r="L30" s="30">
        <f t="shared" si="2"/>
        <v>0</v>
      </c>
      <c r="M30" s="30">
        <f t="shared" si="3"/>
        <v>0</v>
      </c>
      <c r="N30" s="41">
        <f t="shared" si="4"/>
        <v>0</v>
      </c>
    </row>
    <row r="31" spans="1:14" ht="45.75" customHeight="1" x14ac:dyDescent="0.3">
      <c r="A31" s="40">
        <v>21</v>
      </c>
      <c r="B31" s="74" t="str">
        <f>Hoja1!D22</f>
        <v>Curva 90° PVC 2” pulgadas</v>
      </c>
      <c r="C31" s="74"/>
      <c r="D31" s="74"/>
      <c r="E31" s="26"/>
      <c r="F31" s="27" t="s">
        <v>66</v>
      </c>
      <c r="G31" s="25">
        <v>50</v>
      </c>
      <c r="H31" s="28"/>
      <c r="I31" s="29">
        <v>0.18</v>
      </c>
      <c r="J31" s="30">
        <f t="shared" si="0"/>
        <v>0</v>
      </c>
      <c r="K31" s="30">
        <f t="shared" si="1"/>
        <v>0</v>
      </c>
      <c r="L31" s="30">
        <f t="shared" si="2"/>
        <v>0</v>
      </c>
      <c r="M31" s="30">
        <f t="shared" si="3"/>
        <v>0</v>
      </c>
      <c r="N31" s="41">
        <f t="shared" si="4"/>
        <v>0</v>
      </c>
    </row>
    <row r="32" spans="1:14" ht="44.25" customHeight="1" x14ac:dyDescent="0.3">
      <c r="A32" s="40">
        <v>22</v>
      </c>
      <c r="B32" s="74" t="str">
        <f>Hoja1!D23</f>
        <v>Curva 90° PVC 1 ½" pulgadas</v>
      </c>
      <c r="C32" s="74"/>
      <c r="D32" s="74"/>
      <c r="E32" s="26"/>
      <c r="F32" s="27" t="s">
        <v>66</v>
      </c>
      <c r="G32" s="25">
        <v>50</v>
      </c>
      <c r="H32" s="28"/>
      <c r="I32" s="29">
        <v>0.18</v>
      </c>
      <c r="J32" s="30">
        <f t="shared" si="0"/>
        <v>0</v>
      </c>
      <c r="K32" s="30">
        <f t="shared" si="1"/>
        <v>0</v>
      </c>
      <c r="L32" s="30">
        <f t="shared" si="2"/>
        <v>0</v>
      </c>
      <c r="M32" s="30">
        <f t="shared" si="3"/>
        <v>0</v>
      </c>
      <c r="N32" s="41">
        <f t="shared" si="4"/>
        <v>0</v>
      </c>
    </row>
    <row r="33" spans="1:14" ht="54" customHeight="1" x14ac:dyDescent="0.3">
      <c r="A33" s="40">
        <v>23</v>
      </c>
      <c r="B33" s="74" t="str">
        <f>Hoja1!D24</f>
        <v>Coupling PVC 2” pulgadas</v>
      </c>
      <c r="C33" s="74"/>
      <c r="D33" s="74"/>
      <c r="E33" s="26"/>
      <c r="F33" s="27" t="s">
        <v>66</v>
      </c>
      <c r="G33" s="25">
        <v>50</v>
      </c>
      <c r="H33" s="28"/>
      <c r="I33" s="29">
        <v>0.18</v>
      </c>
      <c r="J33" s="30">
        <f t="shared" si="0"/>
        <v>0</v>
      </c>
      <c r="K33" s="30">
        <f t="shared" si="1"/>
        <v>0</v>
      </c>
      <c r="L33" s="30">
        <f t="shared" si="2"/>
        <v>0</v>
      </c>
      <c r="M33" s="30">
        <f t="shared" si="3"/>
        <v>0</v>
      </c>
      <c r="N33" s="41">
        <f t="shared" si="4"/>
        <v>0</v>
      </c>
    </row>
    <row r="34" spans="1:14" ht="54" customHeight="1" x14ac:dyDescent="0.3">
      <c r="A34" s="40">
        <v>24</v>
      </c>
      <c r="B34" s="74" t="str">
        <f>Hoja1!D25</f>
        <v>Coupling PVC 1 ½" pulgadas</v>
      </c>
      <c r="C34" s="74"/>
      <c r="D34" s="74"/>
      <c r="E34" s="26"/>
      <c r="F34" s="27" t="s">
        <v>66</v>
      </c>
      <c r="G34" s="25">
        <v>50</v>
      </c>
      <c r="H34" s="28"/>
      <c r="I34" s="29">
        <v>0.18</v>
      </c>
      <c r="J34" s="30">
        <f t="shared" si="0"/>
        <v>0</v>
      </c>
      <c r="K34" s="30">
        <f t="shared" si="1"/>
        <v>0</v>
      </c>
      <c r="L34" s="30">
        <f t="shared" si="2"/>
        <v>0</v>
      </c>
      <c r="M34" s="30">
        <f t="shared" si="3"/>
        <v>0</v>
      </c>
      <c r="N34" s="41">
        <f t="shared" si="4"/>
        <v>0</v>
      </c>
    </row>
    <row r="35" spans="1:14" ht="54" customHeight="1" x14ac:dyDescent="0.3">
      <c r="A35" s="40">
        <v>25</v>
      </c>
      <c r="B35" s="74" t="str">
        <f>Hoja1!D26</f>
        <v>Cemento PVC 8oz a 10 oz</v>
      </c>
      <c r="C35" s="74"/>
      <c r="D35" s="74"/>
      <c r="E35" s="26"/>
      <c r="F35" s="27" t="s">
        <v>21</v>
      </c>
      <c r="G35" s="25">
        <v>10</v>
      </c>
      <c r="H35" s="28"/>
      <c r="I35" s="29">
        <v>0.18</v>
      </c>
      <c r="J35" s="30">
        <f t="shared" si="0"/>
        <v>0</v>
      </c>
      <c r="K35" s="30">
        <f t="shared" si="1"/>
        <v>0</v>
      </c>
      <c r="L35" s="30">
        <f t="shared" si="2"/>
        <v>0</v>
      </c>
      <c r="M35" s="30">
        <f t="shared" si="3"/>
        <v>0</v>
      </c>
      <c r="N35" s="41">
        <f t="shared" si="4"/>
        <v>0</v>
      </c>
    </row>
    <row r="36" spans="1:14" ht="90.75" customHeight="1" x14ac:dyDescent="0.3">
      <c r="A36" s="40">
        <v>26</v>
      </c>
      <c r="B36" s="74" t="str">
        <f>Hoja1!D27</f>
        <v>Caja de superficie
     * Color: Blanco
     * 2x4 pulgadas
     * Material: Plástico</v>
      </c>
      <c r="C36" s="74"/>
      <c r="D36" s="74"/>
      <c r="E36" s="26"/>
      <c r="F36" s="27" t="s">
        <v>66</v>
      </c>
      <c r="G36" s="25">
        <v>500</v>
      </c>
      <c r="H36" s="28"/>
      <c r="I36" s="29">
        <v>0.18</v>
      </c>
      <c r="J36" s="30">
        <f t="shared" si="0"/>
        <v>0</v>
      </c>
      <c r="K36" s="30">
        <f t="shared" si="1"/>
        <v>0</v>
      </c>
      <c r="L36" s="30">
        <f t="shared" si="2"/>
        <v>0</v>
      </c>
      <c r="M36" s="30">
        <f t="shared" si="3"/>
        <v>0</v>
      </c>
      <c r="N36" s="41">
        <f t="shared" si="4"/>
        <v>0</v>
      </c>
    </row>
    <row r="37" spans="1:14" ht="33" customHeight="1" x14ac:dyDescent="0.3">
      <c r="A37" s="40">
        <v>27</v>
      </c>
      <c r="B37" s="74" t="str">
        <f>Hoja1!D28</f>
        <v>Abrazaderas 2” pulgadas tipo uña</v>
      </c>
      <c r="C37" s="74"/>
      <c r="D37" s="74"/>
      <c r="E37" s="26"/>
      <c r="F37" s="27" t="s">
        <v>66</v>
      </c>
      <c r="G37" s="25">
        <v>50</v>
      </c>
      <c r="H37" s="28"/>
      <c r="I37" s="29">
        <v>0.18</v>
      </c>
      <c r="J37" s="30">
        <f t="shared" si="0"/>
        <v>0</v>
      </c>
      <c r="K37" s="30">
        <f t="shared" si="1"/>
        <v>0</v>
      </c>
      <c r="L37" s="30">
        <f t="shared" si="2"/>
        <v>0</v>
      </c>
      <c r="M37" s="30">
        <f t="shared" si="3"/>
        <v>0</v>
      </c>
      <c r="N37" s="41">
        <f t="shared" si="4"/>
        <v>0</v>
      </c>
    </row>
    <row r="38" spans="1:14" ht="33.75" customHeight="1" x14ac:dyDescent="0.3">
      <c r="A38" s="40">
        <v>28</v>
      </c>
      <c r="B38" s="74" t="str">
        <f>Hoja1!D29</f>
        <v>Abrazaderas 1 ½" pulgadas tipo uña</v>
      </c>
      <c r="C38" s="74"/>
      <c r="D38" s="74"/>
      <c r="E38" s="26"/>
      <c r="F38" s="27" t="s">
        <v>66</v>
      </c>
      <c r="G38" s="25">
        <v>50</v>
      </c>
      <c r="H38" s="28"/>
      <c r="I38" s="29">
        <v>0.18</v>
      </c>
      <c r="J38" s="30">
        <f t="shared" si="0"/>
        <v>0</v>
      </c>
      <c r="K38" s="30">
        <f t="shared" si="1"/>
        <v>0</v>
      </c>
      <c r="L38" s="30">
        <f t="shared" si="2"/>
        <v>0</v>
      </c>
      <c r="M38" s="30">
        <f t="shared" si="3"/>
        <v>0</v>
      </c>
      <c r="N38" s="41">
        <f t="shared" si="4"/>
        <v>0</v>
      </c>
    </row>
    <row r="39" spans="1:14" ht="40.5" customHeight="1" x14ac:dyDescent="0.3">
      <c r="A39" s="40">
        <v>29</v>
      </c>
      <c r="B39" s="74" t="str">
        <f>Hoja1!D30</f>
        <v>Abrazaderas 1” pulgadas tipo uña</v>
      </c>
      <c r="C39" s="74"/>
      <c r="D39" s="74"/>
      <c r="E39" s="26"/>
      <c r="F39" s="27" t="s">
        <v>66</v>
      </c>
      <c r="G39" s="25">
        <v>50</v>
      </c>
      <c r="H39" s="28"/>
      <c r="I39" s="29">
        <v>0.18</v>
      </c>
      <c r="J39" s="30">
        <f t="shared" si="0"/>
        <v>0</v>
      </c>
      <c r="K39" s="30">
        <f t="shared" si="1"/>
        <v>0</v>
      </c>
      <c r="L39" s="30">
        <f t="shared" si="2"/>
        <v>0</v>
      </c>
      <c r="M39" s="30">
        <f t="shared" si="3"/>
        <v>0</v>
      </c>
      <c r="N39" s="41">
        <f t="shared" si="4"/>
        <v>0</v>
      </c>
    </row>
    <row r="40" spans="1:14" ht="39" customHeight="1" x14ac:dyDescent="0.3">
      <c r="A40" s="40">
        <v>30</v>
      </c>
      <c r="B40" s="74" t="str">
        <f>Hoja1!D31</f>
        <v>Abrazaderas ¾" pulgadas tipo uña</v>
      </c>
      <c r="C40" s="74"/>
      <c r="D40" s="74"/>
      <c r="E40" s="26"/>
      <c r="F40" s="27" t="s">
        <v>66</v>
      </c>
      <c r="G40" s="25">
        <v>50</v>
      </c>
      <c r="H40" s="28"/>
      <c r="I40" s="29">
        <v>0.18</v>
      </c>
      <c r="J40" s="30">
        <f t="shared" si="0"/>
        <v>0</v>
      </c>
      <c r="K40" s="30">
        <f t="shared" si="1"/>
        <v>0</v>
      </c>
      <c r="L40" s="30">
        <f t="shared" si="2"/>
        <v>0</v>
      </c>
      <c r="M40" s="30">
        <f t="shared" si="3"/>
        <v>0</v>
      </c>
      <c r="N40" s="41">
        <f t="shared" si="4"/>
        <v>0</v>
      </c>
    </row>
    <row r="41" spans="1:14" ht="66" customHeight="1" x14ac:dyDescent="0.3">
      <c r="A41" s="40">
        <v>31</v>
      </c>
      <c r="B41" s="74" t="str">
        <f>Hoja1!D32</f>
        <v>Tornillos
*     Diablitos
*     1” Pulgada</v>
      </c>
      <c r="C41" s="74"/>
      <c r="D41" s="74"/>
      <c r="E41" s="26"/>
      <c r="F41" s="27" t="s">
        <v>66</v>
      </c>
      <c r="G41" s="25">
        <v>500</v>
      </c>
      <c r="H41" s="28"/>
      <c r="I41" s="29">
        <v>0.18</v>
      </c>
      <c r="J41" s="30">
        <f t="shared" si="0"/>
        <v>0</v>
      </c>
      <c r="K41" s="30">
        <f t="shared" si="1"/>
        <v>0</v>
      </c>
      <c r="L41" s="30">
        <f t="shared" si="2"/>
        <v>0</v>
      </c>
      <c r="M41" s="30">
        <f t="shared" si="3"/>
        <v>0</v>
      </c>
      <c r="N41" s="41">
        <f t="shared" si="4"/>
        <v>0</v>
      </c>
    </row>
    <row r="42" spans="1:14" ht="45" customHeight="1" x14ac:dyDescent="0.25">
      <c r="A42" s="46" t="s">
        <v>22</v>
      </c>
      <c r="B42" s="47"/>
      <c r="C42" s="47"/>
      <c r="D42" s="47"/>
      <c r="E42" s="47"/>
      <c r="F42" s="47"/>
      <c r="G42" s="47"/>
      <c r="H42" s="47"/>
      <c r="I42" s="47"/>
      <c r="J42" s="47"/>
      <c r="K42" s="31"/>
      <c r="L42" s="44">
        <f>SUM(M11:M41)</f>
        <v>0</v>
      </c>
      <c r="M42" s="44"/>
      <c r="N42" s="45"/>
    </row>
    <row r="43" spans="1:14" ht="42" customHeight="1" thickBot="1" x14ac:dyDescent="0.3">
      <c r="A43" s="48" t="s">
        <v>23</v>
      </c>
      <c r="B43" s="49"/>
      <c r="C43" s="49"/>
      <c r="D43" s="49"/>
      <c r="E43" s="49"/>
      <c r="F43" s="49"/>
      <c r="G43" s="49"/>
      <c r="H43" s="49"/>
      <c r="I43" s="49"/>
      <c r="J43" s="49"/>
      <c r="K43" s="42"/>
      <c r="L43" s="72">
        <f>SUM(K11:K41)</f>
        <v>0</v>
      </c>
      <c r="M43" s="72"/>
      <c r="N43" s="73"/>
    </row>
    <row r="44" spans="1:14" ht="42.75" customHeight="1" thickBot="1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57.75" customHeight="1" thickBot="1" x14ac:dyDescent="0.3">
      <c r="A45" s="64" t="s">
        <v>24</v>
      </c>
      <c r="B45" s="65"/>
      <c r="C45" s="65"/>
      <c r="D45" s="65"/>
      <c r="E45" s="63"/>
      <c r="F45" s="63"/>
      <c r="G45" s="63"/>
      <c r="H45" s="63"/>
      <c r="I45" s="55" t="s">
        <v>25</v>
      </c>
      <c r="J45" s="56"/>
      <c r="K45" s="43"/>
      <c r="L45" s="52">
        <f>L42+L43</f>
        <v>0</v>
      </c>
      <c r="M45" s="53"/>
      <c r="N45" s="54"/>
    </row>
    <row r="46" spans="1:14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1:14" ht="15.75" thickBot="1" x14ac:dyDescent="0.3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</row>
    <row r="48" spans="1:14" x14ac:dyDescent="0.25">
      <c r="A48" s="66" t="s">
        <v>26</v>
      </c>
      <c r="B48" s="67"/>
      <c r="C48" s="67"/>
      <c r="D48" s="67"/>
      <c r="E48" s="67"/>
      <c r="F48" s="67"/>
      <c r="G48" s="67"/>
      <c r="H48" s="67"/>
      <c r="I48" s="57" t="s">
        <v>27</v>
      </c>
      <c r="J48" s="57"/>
      <c r="K48" s="57"/>
      <c r="L48" s="57"/>
      <c r="M48" s="57"/>
      <c r="N48" s="58"/>
    </row>
    <row r="49" spans="1:14" x14ac:dyDescent="0.25">
      <c r="A49" s="68"/>
      <c r="B49" s="69"/>
      <c r="C49" s="69"/>
      <c r="D49" s="69"/>
      <c r="E49" s="69"/>
      <c r="F49" s="69"/>
      <c r="G49" s="69"/>
      <c r="H49" s="69"/>
      <c r="I49" s="59"/>
      <c r="J49" s="59"/>
      <c r="K49" s="59"/>
      <c r="L49" s="59"/>
      <c r="M49" s="59"/>
      <c r="N49" s="60"/>
    </row>
    <row r="50" spans="1:14" x14ac:dyDescent="0.25">
      <c r="A50" s="68"/>
      <c r="B50" s="69"/>
      <c r="C50" s="69"/>
      <c r="D50" s="69"/>
      <c r="E50" s="69"/>
      <c r="F50" s="69"/>
      <c r="G50" s="69"/>
      <c r="H50" s="69"/>
      <c r="I50" s="59"/>
      <c r="J50" s="59"/>
      <c r="K50" s="59"/>
      <c r="L50" s="59"/>
      <c r="M50" s="59"/>
      <c r="N50" s="60"/>
    </row>
    <row r="51" spans="1:14" x14ac:dyDescent="0.25">
      <c r="A51" s="68"/>
      <c r="B51" s="69"/>
      <c r="C51" s="69"/>
      <c r="D51" s="69"/>
      <c r="E51" s="69"/>
      <c r="F51" s="69"/>
      <c r="G51" s="69"/>
      <c r="H51" s="69"/>
      <c r="I51" s="59"/>
      <c r="J51" s="59"/>
      <c r="K51" s="59"/>
      <c r="L51" s="59"/>
      <c r="M51" s="59"/>
      <c r="N51" s="60"/>
    </row>
    <row r="52" spans="1:14" ht="15.75" thickBot="1" x14ac:dyDescent="0.3">
      <c r="A52" s="70"/>
      <c r="B52" s="71"/>
      <c r="C52" s="71"/>
      <c r="D52" s="71"/>
      <c r="E52" s="71"/>
      <c r="F52" s="71"/>
      <c r="G52" s="71"/>
      <c r="H52" s="71"/>
      <c r="I52" s="61"/>
      <c r="J52" s="61"/>
      <c r="K52" s="61"/>
      <c r="L52" s="61"/>
      <c r="M52" s="61"/>
      <c r="N52" s="62"/>
    </row>
    <row r="66" spans="7:7" x14ac:dyDescent="0.25">
      <c r="G66" s="8"/>
    </row>
  </sheetData>
  <sheetProtection algorithmName="SHA-512" hashValue="Y7IpR1WWoiK54TB1wlJAxspzprN5whqnKb4ev6uQR7Dsu5YCskAvHzO8+Iaegl7E8SEe5E4jvKI7Hfo2y0/2CA==" saltValue="PrUdzz43+GWYggLmrM2ljQ==" spinCount="100000" sheet="1" objects="1" scenarios="1"/>
  <mergeCells count="59">
    <mergeCell ref="B41:D41"/>
    <mergeCell ref="B36:D36"/>
    <mergeCell ref="B37:D37"/>
    <mergeCell ref="B38:D38"/>
    <mergeCell ref="B39:D39"/>
    <mergeCell ref="B40:D40"/>
    <mergeCell ref="B32:D32"/>
    <mergeCell ref="B33:D33"/>
    <mergeCell ref="B34:D34"/>
    <mergeCell ref="B35:D35"/>
    <mergeCell ref="B27:D27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I48:N52"/>
    <mergeCell ref="E45:H45"/>
    <mergeCell ref="A45:D45"/>
    <mergeCell ref="A48:H52"/>
    <mergeCell ref="L43:N43"/>
    <mergeCell ref="A47:N47"/>
    <mergeCell ref="L42:N42"/>
    <mergeCell ref="A42:J42"/>
    <mergeCell ref="A43:J43"/>
    <mergeCell ref="A44:N44"/>
    <mergeCell ref="A46:N46"/>
    <mergeCell ref="L45:N45"/>
    <mergeCell ref="I45:J45"/>
  </mergeCells>
  <dataValidations disablePrompts="1" count="1">
    <dataValidation type="decimal" allowBlank="1" showInputMessage="1" showErrorMessage="1" errorTitle="ALERTA" error="EN ESTA CELDA SOLO ES PERMITIDO DÍGITOS NUMÉRICOS" sqref="I11:I4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28</v>
      </c>
      <c r="B1" s="10" t="s">
        <v>29</v>
      </c>
      <c r="C1" s="9" t="s">
        <v>30</v>
      </c>
      <c r="D1" s="9" t="s">
        <v>31</v>
      </c>
    </row>
    <row r="2" spans="1:4" ht="45" x14ac:dyDescent="0.25">
      <c r="A2" s="11">
        <v>1</v>
      </c>
      <c r="B2" s="11">
        <v>50</v>
      </c>
      <c r="C2" s="12" t="s">
        <v>32</v>
      </c>
      <c r="D2" s="21" t="s">
        <v>33</v>
      </c>
    </row>
    <row r="3" spans="1:4" ht="45" x14ac:dyDescent="0.25">
      <c r="A3" s="11">
        <v>2</v>
      </c>
      <c r="B3" s="13">
        <v>1000</v>
      </c>
      <c r="C3" s="12" t="s">
        <v>32</v>
      </c>
      <c r="D3" s="20" t="s">
        <v>34</v>
      </c>
    </row>
    <row r="4" spans="1:4" ht="45" x14ac:dyDescent="0.25">
      <c r="A4" s="11">
        <v>3</v>
      </c>
      <c r="B4" s="14">
        <v>500</v>
      </c>
      <c r="C4" s="12" t="s">
        <v>32</v>
      </c>
      <c r="D4" s="20" t="s">
        <v>35</v>
      </c>
    </row>
    <row r="5" spans="1:4" x14ac:dyDescent="0.25">
      <c r="A5" s="15">
        <v>4</v>
      </c>
      <c r="B5" s="15">
        <v>50</v>
      </c>
      <c r="C5" s="16" t="s">
        <v>32</v>
      </c>
      <c r="D5" s="17" t="s">
        <v>36</v>
      </c>
    </row>
    <row r="6" spans="1:4" x14ac:dyDescent="0.25">
      <c r="A6" s="15">
        <v>5</v>
      </c>
      <c r="B6" s="15">
        <v>50</v>
      </c>
      <c r="C6" s="16" t="s">
        <v>32</v>
      </c>
      <c r="D6" s="17" t="s">
        <v>37</v>
      </c>
    </row>
    <row r="7" spans="1:4" x14ac:dyDescent="0.25">
      <c r="A7" s="15">
        <v>6</v>
      </c>
      <c r="B7" s="15">
        <v>50</v>
      </c>
      <c r="C7" s="16" t="s">
        <v>32</v>
      </c>
      <c r="D7" s="17" t="s">
        <v>38</v>
      </c>
    </row>
    <row r="8" spans="1:4" x14ac:dyDescent="0.25">
      <c r="A8" s="15">
        <v>7</v>
      </c>
      <c r="B8" s="15">
        <v>50</v>
      </c>
      <c r="C8" s="16" t="s">
        <v>32</v>
      </c>
      <c r="D8" s="17" t="s">
        <v>39</v>
      </c>
    </row>
    <row r="9" spans="1:4" x14ac:dyDescent="0.25">
      <c r="A9" s="15">
        <v>8</v>
      </c>
      <c r="B9" s="15">
        <v>50</v>
      </c>
      <c r="C9" s="16" t="s">
        <v>32</v>
      </c>
      <c r="D9" s="17" t="s">
        <v>40</v>
      </c>
    </row>
    <row r="10" spans="1:4" x14ac:dyDescent="0.25">
      <c r="A10" s="15">
        <v>9</v>
      </c>
      <c r="B10" s="18">
        <v>2000</v>
      </c>
      <c r="C10" s="16" t="s">
        <v>32</v>
      </c>
      <c r="D10" s="17" t="s">
        <v>41</v>
      </c>
    </row>
    <row r="11" spans="1:4" x14ac:dyDescent="0.25">
      <c r="A11" s="15">
        <v>10</v>
      </c>
      <c r="B11" s="19">
        <v>400</v>
      </c>
      <c r="C11" s="16" t="s">
        <v>32</v>
      </c>
      <c r="D11" s="17" t="s">
        <v>42</v>
      </c>
    </row>
    <row r="12" spans="1:4" ht="75" x14ac:dyDescent="0.25">
      <c r="A12" s="11">
        <v>11</v>
      </c>
      <c r="B12" s="11">
        <v>50</v>
      </c>
      <c r="C12" s="12" t="s">
        <v>43</v>
      </c>
      <c r="D12" s="20" t="s">
        <v>44</v>
      </c>
    </row>
    <row r="13" spans="1:4" ht="30" x14ac:dyDescent="0.25">
      <c r="A13" s="15">
        <v>12</v>
      </c>
      <c r="B13" s="15">
        <v>20</v>
      </c>
      <c r="C13" s="16" t="s">
        <v>43</v>
      </c>
      <c r="D13" s="17" t="s">
        <v>45</v>
      </c>
    </row>
    <row r="14" spans="1:4" x14ac:dyDescent="0.25">
      <c r="A14" s="15">
        <v>13</v>
      </c>
      <c r="B14" s="15">
        <v>20</v>
      </c>
      <c r="C14" s="16" t="s">
        <v>43</v>
      </c>
      <c r="D14" s="17" t="s">
        <v>46</v>
      </c>
    </row>
    <row r="15" spans="1:4" x14ac:dyDescent="0.25">
      <c r="A15" s="15">
        <v>14</v>
      </c>
      <c r="B15" s="15">
        <v>20</v>
      </c>
      <c r="C15" s="16" t="s">
        <v>43</v>
      </c>
      <c r="D15" s="17" t="s">
        <v>47</v>
      </c>
    </row>
    <row r="16" spans="1:4" x14ac:dyDescent="0.25">
      <c r="A16" s="15">
        <v>15</v>
      </c>
      <c r="B16" s="15">
        <v>20</v>
      </c>
      <c r="C16" s="16" t="s">
        <v>43</v>
      </c>
      <c r="D16" s="17" t="s">
        <v>48</v>
      </c>
    </row>
    <row r="17" spans="1:4" ht="60" x14ac:dyDescent="0.25">
      <c r="A17" s="11">
        <v>16</v>
      </c>
      <c r="B17" s="14">
        <v>150</v>
      </c>
      <c r="C17" s="12" t="s">
        <v>32</v>
      </c>
      <c r="D17" s="20" t="s">
        <v>49</v>
      </c>
    </row>
    <row r="18" spans="1:4" ht="60" x14ac:dyDescent="0.25">
      <c r="A18" s="11">
        <v>17</v>
      </c>
      <c r="B18" s="11">
        <v>50</v>
      </c>
      <c r="C18" s="12" t="s">
        <v>32</v>
      </c>
      <c r="D18" s="20" t="s">
        <v>50</v>
      </c>
    </row>
    <row r="19" spans="1:4" ht="89.25" customHeight="1" x14ac:dyDescent="0.25">
      <c r="A19" s="15">
        <v>18</v>
      </c>
      <c r="B19" s="15">
        <v>50</v>
      </c>
      <c r="C19" s="16" t="s">
        <v>32</v>
      </c>
      <c r="D19" s="20" t="s">
        <v>51</v>
      </c>
    </row>
    <row r="20" spans="1:4" ht="60" x14ac:dyDescent="0.25">
      <c r="A20" s="11">
        <v>19</v>
      </c>
      <c r="B20" s="11">
        <v>5</v>
      </c>
      <c r="C20" s="12" t="s">
        <v>32</v>
      </c>
      <c r="D20" s="20" t="s">
        <v>52</v>
      </c>
    </row>
    <row r="21" spans="1:4" ht="60" x14ac:dyDescent="0.25">
      <c r="A21" s="15">
        <v>20</v>
      </c>
      <c r="B21" s="11">
        <v>50</v>
      </c>
      <c r="C21" s="12" t="s">
        <v>32</v>
      </c>
      <c r="D21" s="20" t="s">
        <v>53</v>
      </c>
    </row>
    <row r="22" spans="1:4" x14ac:dyDescent="0.25">
      <c r="A22" s="11">
        <v>21</v>
      </c>
      <c r="B22" s="15">
        <v>50</v>
      </c>
      <c r="C22" s="16" t="s">
        <v>32</v>
      </c>
      <c r="D22" s="17" t="s">
        <v>54</v>
      </c>
    </row>
    <row r="23" spans="1:4" x14ac:dyDescent="0.25">
      <c r="A23" s="15">
        <v>22</v>
      </c>
      <c r="B23" s="15">
        <v>50</v>
      </c>
      <c r="C23" s="16" t="s">
        <v>32</v>
      </c>
      <c r="D23" s="17" t="s">
        <v>55</v>
      </c>
    </row>
    <row r="24" spans="1:4" x14ac:dyDescent="0.25">
      <c r="A24" s="11">
        <v>23</v>
      </c>
      <c r="B24" s="15">
        <v>50</v>
      </c>
      <c r="C24" s="16" t="s">
        <v>32</v>
      </c>
      <c r="D24" s="17" t="s">
        <v>56</v>
      </c>
    </row>
    <row r="25" spans="1:4" x14ac:dyDescent="0.25">
      <c r="A25" s="15">
        <v>24</v>
      </c>
      <c r="B25" s="15">
        <v>50</v>
      </c>
      <c r="C25" s="16" t="s">
        <v>32</v>
      </c>
      <c r="D25" s="17" t="s">
        <v>57</v>
      </c>
    </row>
    <row r="26" spans="1:4" x14ac:dyDescent="0.25">
      <c r="A26" s="11">
        <v>25</v>
      </c>
      <c r="B26" s="15">
        <v>10</v>
      </c>
      <c r="C26" s="16" t="s">
        <v>58</v>
      </c>
      <c r="D26" s="17" t="s">
        <v>59</v>
      </c>
    </row>
    <row r="27" spans="1:4" ht="60" x14ac:dyDescent="0.25">
      <c r="A27" s="15">
        <v>26</v>
      </c>
      <c r="B27" s="11">
        <v>500</v>
      </c>
      <c r="C27" s="12" t="s">
        <v>32</v>
      </c>
      <c r="D27" s="20" t="s">
        <v>60</v>
      </c>
    </row>
    <row r="28" spans="1:4" x14ac:dyDescent="0.25">
      <c r="A28" s="11">
        <v>27</v>
      </c>
      <c r="B28" s="15">
        <v>50</v>
      </c>
      <c r="C28" s="16" t="s">
        <v>32</v>
      </c>
      <c r="D28" s="17" t="s">
        <v>61</v>
      </c>
    </row>
    <row r="29" spans="1:4" x14ac:dyDescent="0.25">
      <c r="A29" s="15">
        <v>28</v>
      </c>
      <c r="B29" s="15">
        <v>50</v>
      </c>
      <c r="C29" s="16" t="s">
        <v>32</v>
      </c>
      <c r="D29" s="17" t="s">
        <v>62</v>
      </c>
    </row>
    <row r="30" spans="1:4" x14ac:dyDescent="0.25">
      <c r="A30" s="11">
        <v>29</v>
      </c>
      <c r="B30" s="15">
        <v>50</v>
      </c>
      <c r="C30" s="16" t="s">
        <v>32</v>
      </c>
      <c r="D30" s="17" t="s">
        <v>63</v>
      </c>
    </row>
    <row r="31" spans="1:4" x14ac:dyDescent="0.25">
      <c r="A31" s="15">
        <v>30</v>
      </c>
      <c r="B31" s="15">
        <v>50</v>
      </c>
      <c r="C31" s="16" t="s">
        <v>32</v>
      </c>
      <c r="D31" s="17" t="s">
        <v>64</v>
      </c>
    </row>
    <row r="32" spans="1:4" ht="45" x14ac:dyDescent="0.25">
      <c r="A32" s="11">
        <v>31</v>
      </c>
      <c r="B32" s="11">
        <v>500</v>
      </c>
      <c r="C32" s="12" t="s">
        <v>32</v>
      </c>
      <c r="D32" s="20" t="s">
        <v>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ef3d409c-51e8-4a1c-b238-cf9f3673307b"/>
    <ds:schemaRef ds:uri="http://schemas.microsoft.com/office/2006/documentManagement/types"/>
    <ds:schemaRef ds:uri="209cd0db-1aa9-466c-8933-4493a1504f63"/>
    <ds:schemaRef ds:uri="23968453-7404-4c66-b04b-c533b279d5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0C237D-6FCF-4672-92F4-418A5447B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cp:lastPrinted>2024-03-05T15:00:01Z</cp:lastPrinted>
  <dcterms:created xsi:type="dcterms:W3CDTF">2014-12-15T12:59:31Z</dcterms:created>
  <dcterms:modified xsi:type="dcterms:W3CDTF">2024-03-05T16:52:12Z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