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rpedie\Desktop\Ramon\CM-2024-028 ADQ. MATERIALES PARA EL TALLER DE EBANISTERÍA\Editables\Anexos\"/>
    </mc:Choice>
  </mc:AlternateContent>
  <xr:revisionPtr revIDLastSave="0" documentId="13_ncr:1_{72967964-053F-4A35-84D8-4DB3C1C724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5" l="1"/>
  <c r="L27" i="5"/>
  <c r="J14" i="5"/>
  <c r="K14" i="5" s="1"/>
  <c r="M14" i="5"/>
  <c r="L14" i="5" l="1"/>
  <c r="N14" i="5" s="1"/>
  <c r="J13" i="5"/>
  <c r="K13" i="5" s="1"/>
  <c r="M13" i="5"/>
  <c r="J15" i="5"/>
  <c r="K15" i="5" s="1"/>
  <c r="M15" i="5"/>
  <c r="J16" i="5"/>
  <c r="K16" i="5" s="1"/>
  <c r="M16" i="5"/>
  <c r="J17" i="5"/>
  <c r="K17" i="5" s="1"/>
  <c r="M17" i="5"/>
  <c r="J18" i="5"/>
  <c r="K18" i="5" s="1"/>
  <c r="M18" i="5"/>
  <c r="J19" i="5"/>
  <c r="L19" i="5" s="1"/>
  <c r="N19" i="5" s="1"/>
  <c r="M19" i="5"/>
  <c r="J20" i="5"/>
  <c r="L20" i="5" s="1"/>
  <c r="N20" i="5" s="1"/>
  <c r="K20" i="5"/>
  <c r="M20" i="5"/>
  <c r="J21" i="5"/>
  <c r="K21" i="5" s="1"/>
  <c r="L21" i="5"/>
  <c r="N21" i="5" s="1"/>
  <c r="M21" i="5"/>
  <c r="J23" i="5"/>
  <c r="L23" i="5" s="1"/>
  <c r="N23" i="5" s="1"/>
  <c r="K23" i="5"/>
  <c r="M23" i="5"/>
  <c r="J24" i="5"/>
  <c r="K24" i="5" s="1"/>
  <c r="M24" i="5"/>
  <c r="J25" i="5"/>
  <c r="L25" i="5" s="1"/>
  <c r="N25" i="5" s="1"/>
  <c r="M25" i="5"/>
  <c r="J26" i="5"/>
  <c r="K26" i="5" s="1"/>
  <c r="M26" i="5"/>
  <c r="L13" i="5" l="1"/>
  <c r="N13" i="5" s="1"/>
  <c r="L16" i="5"/>
  <c r="N16" i="5" s="1"/>
  <c r="K19" i="5"/>
  <c r="L26" i="5"/>
  <c r="N26" i="5" s="1"/>
  <c r="L18" i="5"/>
  <c r="N18" i="5" s="1"/>
  <c r="L15" i="5"/>
  <c r="N15" i="5" s="1"/>
  <c r="L17" i="5"/>
  <c r="N17" i="5" s="1"/>
  <c r="K25" i="5"/>
  <c r="L24" i="5"/>
  <c r="N24" i="5" s="1"/>
  <c r="M22" i="5"/>
  <c r="M12" i="5"/>
  <c r="J12" i="5"/>
  <c r="K12" i="5" s="1"/>
  <c r="J22" i="5"/>
  <c r="L12" i="5" l="1"/>
  <c r="N12" i="5" s="1"/>
  <c r="L22" i="5"/>
  <c r="N22" i="5" s="1"/>
  <c r="K22" i="5"/>
  <c r="L30" i="5" l="1"/>
</calcChain>
</file>

<file path=xl/sharedStrings.xml><?xml version="1.0" encoding="utf-8"?>
<sst xmlns="http://schemas.openxmlformats.org/spreadsheetml/2006/main" count="56" uniqueCount="46">
  <si>
    <t>OFERTA ECONÓMICA</t>
  </si>
  <si>
    <t>SNCC.F.033-OFERTA ECONÓMICA</t>
  </si>
  <si>
    <t>Título del Proceso:</t>
  </si>
  <si>
    <t>ADQUISICIÓN DE MATERIALES PARA EL TALLER DE EBANISTERÍA</t>
  </si>
  <si>
    <t>No. Expediente:</t>
  </si>
  <si>
    <t>CM-2024-028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</si>
  <si>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</si>
  <si>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</si>
  <si>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</si>
  <si>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</si>
  <si>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</si>
  <si>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</si>
  <si>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</si>
  <si>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</si>
  <si>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</si>
  <si>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</si>
  <si>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</si>
  <si>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</si>
  <si>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</si>
  <si>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</si>
  <si>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  <family val="1"/>
      </rPr>
      <t>SEALER</t>
    </r>
    <r>
      <rPr>
        <sz val="11"/>
        <color rgb="FF000000"/>
        <rFont val="Times New Roman"/>
      </rPr>
      <t xml:space="preserve">
*LOS ENVASES DEBEN ESTAR SELLADOS Y SIN ABOLLADURAS.</t>
    </r>
  </si>
  <si>
    <t>GALONES</t>
  </si>
  <si>
    <r>
      <rPr>
        <b/>
        <sz val="11"/>
        <color rgb="FF000000"/>
        <rFont val="Times New Roman"/>
      </rPr>
      <t xml:space="preserve">BRAZO HIDRÁULICO
</t>
    </r>
    <r>
      <rPr>
        <sz val="11"/>
        <color rgb="FF000000"/>
        <rFont val="Times New Roman"/>
      </rPr>
      <t>*COLOR PLATEADO.
*CAPACIDAD DE 80 KG</t>
    </r>
  </si>
  <si>
    <t>UND</t>
  </si>
  <si>
    <r>
      <rPr>
        <b/>
        <sz val="11"/>
        <color rgb="FF000000"/>
        <rFont val="Times New Roman"/>
        <family val="1"/>
      </rPr>
      <t xml:space="preserve">FLEX REX </t>
    </r>
    <r>
      <rPr>
        <sz val="11"/>
        <color rgb="FF000000"/>
        <rFont val="Times New Roman"/>
        <family val="1"/>
      </rPr>
      <t xml:space="preserve">
*LOS ENVASES DEBEN ESTAR SELLADOS Y SIN ABOLLADURAS</t>
    </r>
  </si>
  <si>
    <r>
      <rPr>
        <b/>
        <sz val="11"/>
        <color rgb="FF000000"/>
        <rFont val="Times New Roman"/>
      </rPr>
      <t xml:space="preserve">COLA POLIURETANO
</t>
    </r>
    <r>
      <rPr>
        <sz val="11"/>
        <color rgb="FF000000"/>
        <rFont val="Times New Roman"/>
      </rPr>
      <t>*LOS ENVASES DEBEN ESTAR SELLADOS Y SIN ABOLLADURAS.                                                                                                                                                                                                                                                                                   * ENVIAR IMAGEN DE ÍTEM OFERTADO</t>
    </r>
  </si>
  <si>
    <t>1/4 GALÓN</t>
  </si>
  <si>
    <r>
      <rPr>
        <b/>
        <sz val="11"/>
        <color rgb="FF000000"/>
        <rFont val="Times New Roman"/>
        <family val="1"/>
      </rPr>
      <t xml:space="preserve">PLYWOOD DE HIDROFUGO DE 4 X 8 X ½¨, LAMINADO EN CEDRO EN AMBAS CARAS.  </t>
    </r>
    <r>
      <rPr>
        <sz val="11"/>
        <color rgb="FF000000"/>
        <rFont val="Times New Roman"/>
      </rPr>
      <t xml:space="preserve">                                                              * RESISTENTE A LA HUMEDAD                                                                                                                                                                *ENVIAR IMAGEN DE ÍTEM OFERTADO.</t>
    </r>
  </si>
  <si>
    <t>PLANCHA</t>
  </si>
  <si>
    <r>
      <rPr>
        <b/>
        <sz val="11"/>
        <color rgb="FF000000"/>
        <rFont val="Times New Roman"/>
        <family val="1"/>
      </rPr>
      <t>DISCO DE CORTE DE MADERA PARA SIERRA DE 8¨</t>
    </r>
    <r>
      <rPr>
        <sz val="11"/>
        <color rgb="FF000000"/>
        <rFont val="Times New Roman"/>
      </rPr>
      <t xml:space="preserve">
*MATERIAL ACERO TEMPLADO.
*DIENTES DE ACERO UNIDO AL CUERPO DEL DISCO.</t>
    </r>
  </si>
  <si>
    <r>
      <rPr>
        <b/>
        <sz val="11"/>
        <color rgb="FF000000"/>
        <rFont val="Times New Roman"/>
        <family val="1"/>
      </rPr>
      <t>DISCO DE CORTE DE MADERA PARA SIERRA DE 10¨, DE 60 DIENTES.</t>
    </r>
    <r>
      <rPr>
        <sz val="11"/>
        <color rgb="FF000000"/>
        <rFont val="Times New Roman"/>
      </rPr>
      <t xml:space="preserve">
*MATERIAL ACERO TEMPLADO
*DIENTES DE ACERO UNIDO AL CUERPO DEL DISCO.</t>
    </r>
  </si>
  <si>
    <r>
      <rPr>
        <b/>
        <sz val="11"/>
        <color rgb="FF000000"/>
        <rFont val="Times New Roman"/>
        <family val="1"/>
      </rPr>
      <t>DISCO DE CORTE DE MADERA PARA SIERRA DE 12¨, DE 80 DIENTES</t>
    </r>
    <r>
      <rPr>
        <sz val="11"/>
        <color rgb="FF000000"/>
        <rFont val="Times New Roman"/>
      </rPr>
      <t xml:space="preserve">
* MATERIAL ACERO TEMPLADO
* DIENTES DE ACERO UNIDO AL CUERPO DEL DISCO.</t>
    </r>
  </si>
  <si>
    <r>
      <rPr>
        <b/>
        <sz val="11"/>
        <color rgb="FF000000"/>
        <rFont val="Times New Roman"/>
      </rPr>
      <t xml:space="preserve">DISCO DE CORTE DE MADERA PARA SIERRA DE 16¨, DE 80 DIENTES
</t>
    </r>
    <r>
      <rPr>
        <sz val="11"/>
        <color rgb="FF000000"/>
        <rFont val="Times New Roman"/>
      </rPr>
      <t>*MATERIAL ACERO TEMPLADO
*DIENTES DE ACERO UNIDO AL CUERPO DEL DISCO.</t>
    </r>
  </si>
  <si>
    <r>
      <rPr>
        <b/>
        <sz val="11"/>
        <color rgb="FF000000"/>
        <rFont val="Times New Roman"/>
        <family val="1"/>
      </rPr>
      <t>TABLA DE MADERA CAOBA 1´´ DE ESPESOR X 10´ PIES DE LARGO.</t>
    </r>
    <r>
      <rPr>
        <sz val="11"/>
        <color rgb="FF000000"/>
        <rFont val="Times New Roman"/>
      </rPr>
      <t xml:space="preserve">
*EL ANCHO DE LAS TABLAS PUEDE VARIAR, PERO EL ESPESOR Y LA LONGITUD SON INVARIABLES.</t>
    </r>
  </si>
  <si>
    <t>PIE</t>
  </si>
  <si>
    <r>
      <rPr>
        <b/>
        <sz val="11"/>
        <color rgb="FF000000"/>
        <rFont val="Times New Roman"/>
      </rPr>
      <t xml:space="preserve">TABLA DE MADERA CAOBA 1 1/2´´ DE ESPESOR X 10´ PIES DE LARGO. 
</t>
    </r>
    <r>
      <rPr>
        <sz val="11"/>
        <color rgb="FF000000"/>
        <rFont val="Times New Roman"/>
      </rPr>
      <t>*EL ANCHO DE LAS TABLAS PUEDE VARIAR, PERO EL ESPESOR Y LA LONGITUD SON INVARIABLES.</t>
    </r>
  </si>
  <si>
    <r>
      <rPr>
        <b/>
        <sz val="11"/>
        <color rgb="FF000000"/>
        <rFont val="Times New Roman"/>
      </rPr>
      <t xml:space="preserve">MANGUERA PARA COMPRESOR DE AIRE, DE 50 PIES DE LONGITUD.
</t>
    </r>
    <r>
      <rPr>
        <sz val="11"/>
        <color rgb="FF000000"/>
        <rFont val="Times New Roman"/>
      </rPr>
      <t>*MATERIAL PVC</t>
    </r>
  </si>
  <si>
    <t>JUEGO DE ACOPLE RÁPIDO DE ¼ NPT, DE CINCO (5) PIEZAS PARA COMPRESOR</t>
  </si>
  <si>
    <t>LONA PLÁSTICA AZUL DE 4 METROS X 6 METROS</t>
  </si>
  <si>
    <t xml:space="preserve">LONA PLÁSTICA AZUL DE 5 METROS X 7 METROS
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</si>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</sst>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Times New Roman"/>
    </font>
    <font>
      <b/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right" vertical="center"/>
    </xf>
    <xf numFmtId="0" fontId="6" fillId="4" borderId="26" xfId="2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 applyProtection="1">
      <alignment vertical="center"/>
      <protection locked="0"/>
    </xf>
    <xf numFmtId="9" fontId="4" fillId="2" borderId="26" xfId="0" applyNumberFormat="1" applyFont="1" applyFill="1" applyBorder="1" applyAlignment="1" applyProtection="1">
      <alignment horizontal="center" vertical="center"/>
      <protection locked="0"/>
    </xf>
    <xf numFmtId="164" fontId="4" fillId="4" borderId="26" xfId="0" applyNumberFormat="1" applyFont="1" applyFill="1" applyBorder="1" applyAlignment="1">
      <alignment vertical="center"/>
    </xf>
    <xf numFmtId="0" fontId="4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 wrapText="1"/>
    </xf>
    <xf numFmtId="0" fontId="6" fillId="4" borderId="28" xfId="2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 applyProtection="1">
      <alignment vertical="center"/>
      <protection locked="0"/>
    </xf>
    <xf numFmtId="9" fontId="4" fillId="2" borderId="28" xfId="0" applyNumberFormat="1" applyFont="1" applyFill="1" applyBorder="1" applyAlignment="1" applyProtection="1">
      <alignment horizontal="center" vertical="center"/>
      <protection locked="0"/>
    </xf>
    <xf numFmtId="164" fontId="4" fillId="4" borderId="28" xfId="0" applyNumberFormat="1" applyFont="1" applyFill="1" applyBorder="1" applyAlignment="1">
      <alignment vertical="center"/>
    </xf>
    <xf numFmtId="164" fontId="4" fillId="4" borderId="29" xfId="0" applyNumberFormat="1" applyFont="1" applyFill="1" applyBorder="1" applyAlignment="1">
      <alignment vertical="center"/>
    </xf>
    <xf numFmtId="164" fontId="4" fillId="4" borderId="30" xfId="0" applyNumberFormat="1" applyFont="1" applyFill="1" applyBorder="1" applyAlignment="1">
      <alignment vertical="center"/>
    </xf>
    <xf numFmtId="0" fontId="4" fillId="4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10" fillId="0" borderId="0" xfId="0" applyFont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4" fillId="4" borderId="24" xfId="0" applyNumberFormat="1" applyFont="1" applyFill="1" applyBorder="1" applyAlignment="1">
      <alignment horizontal="center" vertical="center"/>
    </xf>
    <xf numFmtId="164" fontId="4" fillId="4" borderId="25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left" vertical="center" wrapText="1"/>
    </xf>
    <xf numFmtId="0" fontId="14" fillId="4" borderId="34" xfId="0" applyFont="1" applyFill="1" applyBorder="1" applyAlignment="1">
      <alignment horizontal="left" vertical="center"/>
    </xf>
    <xf numFmtId="0" fontId="14" fillId="4" borderId="35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</cellXfs>
  <cellStyles count="3">
    <cellStyle name="Currency 2" xfId="1" xr:uid="{00000000-0005-0000-0000-000000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1" zoomScale="70" zoomScaleNormal="70" zoomScaleSheetLayoutView="100" workbookViewId="0">
      <selection activeCell="L30" activeCellId="7" sqref="A12 B12:D12 B13:D26 F12:G26 J12:N26 L27:N27 L28:N28 L30:N30"/>
    </sheetView>
  </sheetViews>
  <sheetFormatPr baseColWidth="10" defaultColWidth="11.44140625" defaultRowHeight="14.4" x14ac:dyDescent="0.3"/>
  <cols>
    <col min="1" max="1" width="9.6640625" customWidth="1"/>
    <col min="2" max="2" width="45.44140625" customWidth="1"/>
    <col min="3" max="3" width="12.6640625" customWidth="1"/>
    <col min="4" max="4" width="51.5546875" customWidth="1"/>
    <col min="5" max="5" width="41.6640625" customWidth="1"/>
    <col min="6" max="6" width="17.33203125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25.6640625" hidden="1" customWidth="1"/>
    <col min="12" max="12" width="25.6640625" customWidth="1"/>
    <col min="13" max="13" width="25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30.75" customHeigh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8.75" customHeight="1" x14ac:dyDescent="0.3">
      <c r="A4" s="41" t="s">
        <v>1</v>
      </c>
      <c r="B4" s="41"/>
      <c r="C4" s="4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36" t="s">
        <v>2</v>
      </c>
      <c r="B6" s="37"/>
      <c r="C6" s="31" t="s">
        <v>3</v>
      </c>
      <c r="D6" s="32"/>
      <c r="E6" s="32"/>
      <c r="F6" s="32"/>
      <c r="G6" s="32"/>
      <c r="H6" s="33"/>
      <c r="I6" s="37" t="s">
        <v>4</v>
      </c>
      <c r="J6" s="37"/>
      <c r="K6" s="4"/>
      <c r="L6" s="43" t="s">
        <v>5</v>
      </c>
      <c r="M6" s="43"/>
      <c r="N6" s="44"/>
    </row>
    <row r="7" spans="1:14" ht="45" customHeight="1" x14ac:dyDescent="0.3">
      <c r="A7" s="40" t="s">
        <v>6</v>
      </c>
      <c r="B7" s="38"/>
      <c r="C7" s="34"/>
      <c r="D7" s="34"/>
      <c r="E7" s="34"/>
      <c r="F7" s="34"/>
      <c r="G7" s="34"/>
      <c r="H7" s="34"/>
      <c r="I7" s="38" t="s">
        <v>7</v>
      </c>
      <c r="J7" s="38"/>
      <c r="K7" s="5"/>
      <c r="L7" s="45"/>
      <c r="M7" s="45"/>
      <c r="N7" s="46"/>
    </row>
    <row r="8" spans="1:14" ht="45" customHeight="1" x14ac:dyDescent="0.3">
      <c r="A8" s="42" t="s">
        <v>8</v>
      </c>
      <c r="B8" s="39"/>
      <c r="C8" s="35"/>
      <c r="D8" s="35"/>
      <c r="E8" s="35"/>
      <c r="F8" s="35"/>
      <c r="G8" s="35"/>
      <c r="H8" s="35"/>
      <c r="I8" s="39" t="s">
        <v>9</v>
      </c>
      <c r="J8" s="39"/>
      <c r="K8" s="6"/>
      <c r="L8" s="35"/>
      <c r="M8" s="35"/>
      <c r="N8" s="47"/>
    </row>
    <row r="9" spans="1:14" ht="6" customHeight="1" thickBot="1" x14ac:dyDescent="0.3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41.25" customHeight="1" thickBot="1" x14ac:dyDescent="0.35">
      <c r="A10" s="9" t="s">
        <v>10</v>
      </c>
      <c r="B10" s="81" t="s">
        <v>11</v>
      </c>
      <c r="C10" s="81"/>
      <c r="D10" s="81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 x14ac:dyDescent="0.3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ht="69.75" customHeight="1" x14ac:dyDescent="0.3">
      <c r="A12" s="18">
        <v>1</v>
      </c>
      <c r="B12" s="82" t="s">
        <v>20</v>
      </c>
      <c r="C12" s="83"/>
      <c r="D12" s="84"/>
      <c r="E12" s="28"/>
      <c r="F12" s="19" t="s">
        <v>21</v>
      </c>
      <c r="G12" s="20">
        <v>100</v>
      </c>
      <c r="H12" s="21"/>
      <c r="I12" s="22">
        <v>0.18</v>
      </c>
      <c r="J12" s="23">
        <f>H12*I12</f>
        <v>0</v>
      </c>
      <c r="K12" s="23">
        <f>J12*G12</f>
        <v>0</v>
      </c>
      <c r="L12" s="23">
        <f>H12+J12</f>
        <v>0</v>
      </c>
      <c r="M12" s="23">
        <f>G12*H12</f>
        <v>0</v>
      </c>
      <c r="N12" s="24">
        <f>G12*L12</f>
        <v>0</v>
      </c>
    </row>
    <row r="13" spans="1:14" ht="69.75" customHeight="1" x14ac:dyDescent="0.3">
      <c r="A13" s="26">
        <v>2</v>
      </c>
      <c r="B13" s="79" t="s">
        <v>22</v>
      </c>
      <c r="C13" s="79"/>
      <c r="D13" s="79"/>
      <c r="E13" s="29"/>
      <c r="F13" s="27" t="s">
        <v>23</v>
      </c>
      <c r="G13" s="14">
        <v>100</v>
      </c>
      <c r="H13" s="15"/>
      <c r="I13" s="16">
        <v>0.18</v>
      </c>
      <c r="J13" s="17">
        <f t="shared" ref="J13:J21" si="0">H13*I13</f>
        <v>0</v>
      </c>
      <c r="K13" s="17">
        <f t="shared" ref="K13:K21" si="1">J13*G13</f>
        <v>0</v>
      </c>
      <c r="L13" s="17">
        <f t="shared" ref="L13:L21" si="2">H13+J13</f>
        <v>0</v>
      </c>
      <c r="M13" s="17">
        <f t="shared" ref="M13:M21" si="3">G13*H13</f>
        <v>0</v>
      </c>
      <c r="N13" s="25">
        <f t="shared" ref="N13:N21" si="4">G13*L13</f>
        <v>0</v>
      </c>
    </row>
    <row r="14" spans="1:14" ht="69.75" customHeight="1" x14ac:dyDescent="0.3">
      <c r="A14" s="26">
        <v>3</v>
      </c>
      <c r="B14" s="80" t="s">
        <v>24</v>
      </c>
      <c r="C14" s="85"/>
      <c r="D14" s="85"/>
      <c r="E14" s="29"/>
      <c r="F14" s="27" t="s">
        <v>21</v>
      </c>
      <c r="G14" s="14">
        <v>60</v>
      </c>
      <c r="H14" s="15"/>
      <c r="I14" s="16">
        <v>0.18</v>
      </c>
      <c r="J14" s="17">
        <f t="shared" ref="J14" si="5">H14*I14</f>
        <v>0</v>
      </c>
      <c r="K14" s="17">
        <f t="shared" ref="K14" si="6">J14*G14</f>
        <v>0</v>
      </c>
      <c r="L14" s="17">
        <f t="shared" ref="L14" si="7">H14+J14</f>
        <v>0</v>
      </c>
      <c r="M14" s="17">
        <f t="shared" ref="M14" si="8">G14*H14</f>
        <v>0</v>
      </c>
      <c r="N14" s="25">
        <f t="shared" ref="N14" si="9">G14*L14</f>
        <v>0</v>
      </c>
    </row>
    <row r="15" spans="1:14" ht="69.75" customHeight="1" x14ac:dyDescent="0.3">
      <c r="A15" s="26">
        <v>4</v>
      </c>
      <c r="B15" s="79" t="s">
        <v>25</v>
      </c>
      <c r="C15" s="79"/>
      <c r="D15" s="79"/>
      <c r="E15" s="29"/>
      <c r="F15" s="27" t="s">
        <v>26</v>
      </c>
      <c r="G15" s="14">
        <v>30</v>
      </c>
      <c r="H15" s="15"/>
      <c r="I15" s="16">
        <v>0.18</v>
      </c>
      <c r="J15" s="17">
        <f t="shared" si="0"/>
        <v>0</v>
      </c>
      <c r="K15" s="17">
        <f t="shared" si="1"/>
        <v>0</v>
      </c>
      <c r="L15" s="17">
        <f t="shared" si="2"/>
        <v>0</v>
      </c>
      <c r="M15" s="17">
        <f t="shared" si="3"/>
        <v>0</v>
      </c>
      <c r="N15" s="25">
        <f t="shared" si="4"/>
        <v>0</v>
      </c>
    </row>
    <row r="16" spans="1:14" ht="69.75" customHeight="1" x14ac:dyDescent="0.3">
      <c r="A16" s="26">
        <v>5</v>
      </c>
      <c r="B16" s="80" t="s">
        <v>27</v>
      </c>
      <c r="C16" s="79"/>
      <c r="D16" s="79"/>
      <c r="E16" s="29"/>
      <c r="F16" s="27" t="s">
        <v>28</v>
      </c>
      <c r="G16" s="14">
        <v>50</v>
      </c>
      <c r="H16" s="15"/>
      <c r="I16" s="16">
        <v>0.18</v>
      </c>
      <c r="J16" s="17">
        <f t="shared" si="0"/>
        <v>0</v>
      </c>
      <c r="K16" s="17">
        <f t="shared" si="1"/>
        <v>0</v>
      </c>
      <c r="L16" s="17">
        <f t="shared" si="2"/>
        <v>0</v>
      </c>
      <c r="M16" s="17">
        <f t="shared" si="3"/>
        <v>0</v>
      </c>
      <c r="N16" s="25">
        <f t="shared" si="4"/>
        <v>0</v>
      </c>
    </row>
    <row r="17" spans="1:14" ht="69.75" customHeight="1" x14ac:dyDescent="0.3">
      <c r="A17" s="26">
        <v>6</v>
      </c>
      <c r="B17" s="80" t="s">
        <v>29</v>
      </c>
      <c r="C17" s="79"/>
      <c r="D17" s="79"/>
      <c r="E17" s="29"/>
      <c r="F17" s="27" t="s">
        <v>23</v>
      </c>
      <c r="G17" s="14">
        <v>5</v>
      </c>
      <c r="H17" s="15"/>
      <c r="I17" s="16">
        <v>0.18</v>
      </c>
      <c r="J17" s="17">
        <f t="shared" si="0"/>
        <v>0</v>
      </c>
      <c r="K17" s="17">
        <f t="shared" si="1"/>
        <v>0</v>
      </c>
      <c r="L17" s="17">
        <f t="shared" si="2"/>
        <v>0</v>
      </c>
      <c r="M17" s="17">
        <f t="shared" si="3"/>
        <v>0</v>
      </c>
      <c r="N17" s="25">
        <f t="shared" si="4"/>
        <v>0</v>
      </c>
    </row>
    <row r="18" spans="1:14" ht="69.75" customHeight="1" x14ac:dyDescent="0.3">
      <c r="A18" s="26">
        <v>7</v>
      </c>
      <c r="B18" s="80" t="s">
        <v>30</v>
      </c>
      <c r="C18" s="79"/>
      <c r="D18" s="79"/>
      <c r="E18" s="29"/>
      <c r="F18" s="27" t="s">
        <v>23</v>
      </c>
      <c r="G18" s="14">
        <v>5</v>
      </c>
      <c r="H18" s="15"/>
      <c r="I18" s="16">
        <v>0.18</v>
      </c>
      <c r="J18" s="17">
        <f t="shared" si="0"/>
        <v>0</v>
      </c>
      <c r="K18" s="17">
        <f t="shared" si="1"/>
        <v>0</v>
      </c>
      <c r="L18" s="17">
        <f t="shared" si="2"/>
        <v>0</v>
      </c>
      <c r="M18" s="17">
        <f t="shared" si="3"/>
        <v>0</v>
      </c>
      <c r="N18" s="25">
        <f t="shared" si="4"/>
        <v>0</v>
      </c>
    </row>
    <row r="19" spans="1:14" ht="69.75" customHeight="1" x14ac:dyDescent="0.3">
      <c r="A19" s="26">
        <v>8</v>
      </c>
      <c r="B19" s="80" t="s">
        <v>31</v>
      </c>
      <c r="C19" s="79"/>
      <c r="D19" s="79"/>
      <c r="E19" s="29"/>
      <c r="F19" s="27" t="s">
        <v>23</v>
      </c>
      <c r="G19" s="14">
        <v>5</v>
      </c>
      <c r="H19" s="15"/>
      <c r="I19" s="16">
        <v>0.18</v>
      </c>
      <c r="J19" s="17">
        <f t="shared" si="0"/>
        <v>0</v>
      </c>
      <c r="K19" s="17">
        <f t="shared" si="1"/>
        <v>0</v>
      </c>
      <c r="L19" s="17">
        <f t="shared" si="2"/>
        <v>0</v>
      </c>
      <c r="M19" s="17">
        <f t="shared" si="3"/>
        <v>0</v>
      </c>
      <c r="N19" s="25">
        <f t="shared" si="4"/>
        <v>0</v>
      </c>
    </row>
    <row r="20" spans="1:14" ht="69.75" customHeight="1" x14ac:dyDescent="0.3">
      <c r="A20" s="26">
        <v>9</v>
      </c>
      <c r="B20" s="79" t="s">
        <v>32</v>
      </c>
      <c r="C20" s="79"/>
      <c r="D20" s="79"/>
      <c r="E20" s="29"/>
      <c r="F20" s="27" t="s">
        <v>23</v>
      </c>
      <c r="G20" s="14">
        <v>5</v>
      </c>
      <c r="H20" s="15"/>
      <c r="I20" s="16">
        <v>0.18</v>
      </c>
      <c r="J20" s="17">
        <f t="shared" si="0"/>
        <v>0</v>
      </c>
      <c r="K20" s="17">
        <f t="shared" si="1"/>
        <v>0</v>
      </c>
      <c r="L20" s="17">
        <f t="shared" si="2"/>
        <v>0</v>
      </c>
      <c r="M20" s="17">
        <f t="shared" si="3"/>
        <v>0</v>
      </c>
      <c r="N20" s="25">
        <f t="shared" si="4"/>
        <v>0</v>
      </c>
    </row>
    <row r="21" spans="1:14" ht="69.75" customHeight="1" x14ac:dyDescent="0.3">
      <c r="A21" s="26">
        <v>10</v>
      </c>
      <c r="B21" s="80" t="s">
        <v>33</v>
      </c>
      <c r="C21" s="79"/>
      <c r="D21" s="79"/>
      <c r="E21" s="29"/>
      <c r="F21" s="27" t="s">
        <v>34</v>
      </c>
      <c r="G21" s="14">
        <v>1000</v>
      </c>
      <c r="H21" s="15"/>
      <c r="I21" s="16">
        <v>0.18</v>
      </c>
      <c r="J21" s="17">
        <f t="shared" si="0"/>
        <v>0</v>
      </c>
      <c r="K21" s="17">
        <f t="shared" si="1"/>
        <v>0</v>
      </c>
      <c r="L21" s="17">
        <f t="shared" si="2"/>
        <v>0</v>
      </c>
      <c r="M21" s="17">
        <f t="shared" si="3"/>
        <v>0</v>
      </c>
      <c r="N21" s="25">
        <f t="shared" si="4"/>
        <v>0</v>
      </c>
    </row>
    <row r="22" spans="1:14" ht="69.75" customHeight="1" x14ac:dyDescent="0.3">
      <c r="A22" s="26">
        <v>11</v>
      </c>
      <c r="B22" s="79" t="s">
        <v>35</v>
      </c>
      <c r="C22" s="79"/>
      <c r="D22" s="79"/>
      <c r="E22" s="29"/>
      <c r="F22" s="27" t="s">
        <v>34</v>
      </c>
      <c r="G22" s="14">
        <v>1200</v>
      </c>
      <c r="H22" s="15"/>
      <c r="I22" s="16">
        <v>0.18</v>
      </c>
      <c r="J22" s="17">
        <f t="shared" ref="J22" si="10">H22*I22</f>
        <v>0</v>
      </c>
      <c r="K22" s="17">
        <f t="shared" ref="K22" si="11">J22*G22</f>
        <v>0</v>
      </c>
      <c r="L22" s="17">
        <f t="shared" ref="L22" si="12">H22+J22</f>
        <v>0</v>
      </c>
      <c r="M22" s="17">
        <f t="shared" ref="M22" si="13">G22*H22</f>
        <v>0</v>
      </c>
      <c r="N22" s="25">
        <f t="shared" ref="N22" si="14">G22*L22</f>
        <v>0</v>
      </c>
    </row>
    <row r="23" spans="1:14" ht="69.75" customHeight="1" x14ac:dyDescent="0.3">
      <c r="A23" s="26">
        <v>12</v>
      </c>
      <c r="B23" s="79" t="s">
        <v>36</v>
      </c>
      <c r="C23" s="79"/>
      <c r="D23" s="79"/>
      <c r="E23" s="29"/>
      <c r="F23" s="27" t="s">
        <v>23</v>
      </c>
      <c r="G23" s="14">
        <v>10</v>
      </c>
      <c r="H23" s="15"/>
      <c r="I23" s="16">
        <v>0.18</v>
      </c>
      <c r="J23" s="17">
        <f t="shared" ref="J23:J26" si="15">H23*I23</f>
        <v>0</v>
      </c>
      <c r="K23" s="17">
        <f t="shared" ref="K23:K26" si="16">J23*G23</f>
        <v>0</v>
      </c>
      <c r="L23" s="17">
        <f t="shared" ref="L23:L26" si="17">H23+J23</f>
        <v>0</v>
      </c>
      <c r="M23" s="17">
        <f t="shared" ref="M23:M26" si="18">G23*H23</f>
        <v>0</v>
      </c>
      <c r="N23" s="25">
        <f t="shared" ref="N23:N26" si="19">G23*L23</f>
        <v>0</v>
      </c>
    </row>
    <row r="24" spans="1:14" ht="69.75" customHeight="1" x14ac:dyDescent="0.3">
      <c r="A24" s="26">
        <v>13</v>
      </c>
      <c r="B24" s="80" t="s">
        <v>37</v>
      </c>
      <c r="C24" s="79"/>
      <c r="D24" s="79"/>
      <c r="E24" s="29"/>
      <c r="F24" s="27" t="s">
        <v>23</v>
      </c>
      <c r="G24" s="14">
        <v>10</v>
      </c>
      <c r="H24" s="15"/>
      <c r="I24" s="16">
        <v>0.18</v>
      </c>
      <c r="J24" s="17">
        <f t="shared" si="15"/>
        <v>0</v>
      </c>
      <c r="K24" s="17">
        <f t="shared" si="16"/>
        <v>0</v>
      </c>
      <c r="L24" s="17">
        <f t="shared" si="17"/>
        <v>0</v>
      </c>
      <c r="M24" s="17">
        <f t="shared" si="18"/>
        <v>0</v>
      </c>
      <c r="N24" s="25">
        <f t="shared" si="19"/>
        <v>0</v>
      </c>
    </row>
    <row r="25" spans="1:14" ht="69.75" customHeight="1" x14ac:dyDescent="0.3">
      <c r="A25" s="26">
        <v>14</v>
      </c>
      <c r="B25" s="79" t="s">
        <v>38</v>
      </c>
      <c r="C25" s="79"/>
      <c r="D25" s="79"/>
      <c r="E25" s="29"/>
      <c r="F25" s="27" t="s">
        <v>23</v>
      </c>
      <c r="G25" s="14">
        <v>10</v>
      </c>
      <c r="H25" s="15"/>
      <c r="I25" s="16">
        <v>0.18</v>
      </c>
      <c r="J25" s="17">
        <f t="shared" si="15"/>
        <v>0</v>
      </c>
      <c r="K25" s="17">
        <f t="shared" si="16"/>
        <v>0</v>
      </c>
      <c r="L25" s="17">
        <f t="shared" si="17"/>
        <v>0</v>
      </c>
      <c r="M25" s="17">
        <f t="shared" si="18"/>
        <v>0</v>
      </c>
      <c r="N25" s="25">
        <f t="shared" si="19"/>
        <v>0</v>
      </c>
    </row>
    <row r="26" spans="1:14" ht="69.75" customHeight="1" x14ac:dyDescent="0.3">
      <c r="A26" s="26">
        <v>15</v>
      </c>
      <c r="B26" s="79" t="s">
        <v>39</v>
      </c>
      <c r="C26" s="79"/>
      <c r="D26" s="79"/>
      <c r="E26" s="29"/>
      <c r="F26" s="27" t="s">
        <v>23</v>
      </c>
      <c r="G26" s="14">
        <v>10</v>
      </c>
      <c r="H26" s="15"/>
      <c r="I26" s="16">
        <v>0.18</v>
      </c>
      <c r="J26" s="17">
        <f t="shared" si="15"/>
        <v>0</v>
      </c>
      <c r="K26" s="17">
        <f t="shared" si="16"/>
        <v>0</v>
      </c>
      <c r="L26" s="17">
        <f t="shared" si="17"/>
        <v>0</v>
      </c>
      <c r="M26" s="17">
        <f t="shared" si="18"/>
        <v>0</v>
      </c>
      <c r="N26" s="25">
        <f t="shared" si="19"/>
        <v>0</v>
      </c>
    </row>
    <row r="27" spans="1:14" ht="45" customHeight="1" x14ac:dyDescent="0.3">
      <c r="A27" s="68" t="s">
        <v>40</v>
      </c>
      <c r="B27" s="69"/>
      <c r="C27" s="69"/>
      <c r="D27" s="69"/>
      <c r="E27" s="69"/>
      <c r="F27" s="69"/>
      <c r="G27" s="69"/>
      <c r="H27" s="69"/>
      <c r="I27" s="69"/>
      <c r="J27" s="69"/>
      <c r="K27" s="12"/>
      <c r="L27" s="66">
        <f>SUM(M12:M26)</f>
        <v>0</v>
      </c>
      <c r="M27" s="66"/>
      <c r="N27" s="67"/>
    </row>
    <row r="28" spans="1:14" ht="42" customHeight="1" x14ac:dyDescent="0.3">
      <c r="A28" s="70" t="s">
        <v>41</v>
      </c>
      <c r="B28" s="71"/>
      <c r="C28" s="71"/>
      <c r="D28" s="71"/>
      <c r="E28" s="71"/>
      <c r="F28" s="71"/>
      <c r="G28" s="71"/>
      <c r="H28" s="71"/>
      <c r="I28" s="71"/>
      <c r="J28" s="71"/>
      <c r="K28" s="13"/>
      <c r="L28" s="64">
        <f>SUM(K12:K26)</f>
        <v>0</v>
      </c>
      <c r="M28" s="64"/>
      <c r="N28" s="65"/>
    </row>
    <row r="29" spans="1:14" ht="42.75" customHeight="1" x14ac:dyDescent="0.3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</row>
    <row r="30" spans="1:14" ht="57.75" customHeight="1" thickBot="1" x14ac:dyDescent="0.35">
      <c r="A30" s="56" t="s">
        <v>42</v>
      </c>
      <c r="B30" s="57"/>
      <c r="C30" s="57"/>
      <c r="D30" s="57"/>
      <c r="E30" s="55"/>
      <c r="F30" s="55"/>
      <c r="G30" s="55"/>
      <c r="H30" s="55"/>
      <c r="I30" s="77" t="s">
        <v>43</v>
      </c>
      <c r="J30" s="78"/>
      <c r="K30" s="2"/>
      <c r="L30" s="74">
        <f>L27+L28</f>
        <v>0</v>
      </c>
      <c r="M30" s="75"/>
      <c r="N30" s="76"/>
    </row>
    <row r="31" spans="1:14" x14ac:dyDescent="0.3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</row>
    <row r="32" spans="1:14" ht="15" thickBot="1" x14ac:dyDescent="0.3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</row>
    <row r="33" spans="1:14" x14ac:dyDescent="0.3">
      <c r="A33" s="58" t="s">
        <v>44</v>
      </c>
      <c r="B33" s="59"/>
      <c r="C33" s="59"/>
      <c r="D33" s="59"/>
      <c r="E33" s="59"/>
      <c r="F33" s="59"/>
      <c r="G33" s="59"/>
      <c r="H33" s="59"/>
      <c r="I33" s="48" t="s">
        <v>45</v>
      </c>
      <c r="J33" s="48"/>
      <c r="K33" s="48"/>
      <c r="L33" s="48"/>
      <c r="M33" s="48"/>
      <c r="N33" s="49"/>
    </row>
    <row r="34" spans="1:14" x14ac:dyDescent="0.3">
      <c r="A34" s="60"/>
      <c r="B34" s="61"/>
      <c r="C34" s="61"/>
      <c r="D34" s="61"/>
      <c r="E34" s="61"/>
      <c r="F34" s="61"/>
      <c r="G34" s="61"/>
      <c r="H34" s="61"/>
      <c r="I34" s="50"/>
      <c r="J34" s="50"/>
      <c r="K34" s="50"/>
      <c r="L34" s="50"/>
      <c r="M34" s="50"/>
      <c r="N34" s="51"/>
    </row>
    <row r="35" spans="1:14" x14ac:dyDescent="0.3">
      <c r="A35" s="60"/>
      <c r="B35" s="61"/>
      <c r="C35" s="61"/>
      <c r="D35" s="61"/>
      <c r="E35" s="61"/>
      <c r="F35" s="61"/>
      <c r="G35" s="61"/>
      <c r="H35" s="61"/>
      <c r="I35" s="50"/>
      <c r="J35" s="50"/>
      <c r="K35" s="50"/>
      <c r="L35" s="50"/>
      <c r="M35" s="50"/>
      <c r="N35" s="51"/>
    </row>
    <row r="36" spans="1:14" x14ac:dyDescent="0.3">
      <c r="A36" s="60"/>
      <c r="B36" s="61"/>
      <c r="C36" s="61"/>
      <c r="D36" s="61"/>
      <c r="E36" s="61"/>
      <c r="F36" s="61"/>
      <c r="G36" s="61"/>
      <c r="H36" s="61"/>
      <c r="I36" s="50"/>
      <c r="J36" s="50"/>
      <c r="K36" s="50"/>
      <c r="L36" s="50"/>
      <c r="M36" s="50"/>
      <c r="N36" s="51"/>
    </row>
    <row r="37" spans="1:14" ht="15" thickBot="1" x14ac:dyDescent="0.35">
      <c r="A37" s="62"/>
      <c r="B37" s="63"/>
      <c r="C37" s="63"/>
      <c r="D37" s="63"/>
      <c r="E37" s="63"/>
      <c r="F37" s="63"/>
      <c r="G37" s="63"/>
      <c r="H37" s="63"/>
      <c r="I37" s="52"/>
      <c r="J37" s="52"/>
      <c r="K37" s="52"/>
      <c r="L37" s="52"/>
      <c r="M37" s="52"/>
      <c r="N37" s="53"/>
    </row>
  </sheetData>
  <sheetProtection algorithmName="SHA-512" hashValue="VofvIpXCCXaGm4Qa+WqD577XwNbp0WjK5D19nK6l0mKQjr8JmGXnbtb9ijAlHDj/8H8lKASV4Vvu0qK0ex/Axg==" saltValue="QkPUqn++UzI0XaXmYFuGzA==" spinCount="100000" sheet="1" objects="1" scenarios="1"/>
  <mergeCells count="44">
    <mergeCell ref="B10:D10"/>
    <mergeCell ref="B12:D12"/>
    <mergeCell ref="B22:D22"/>
    <mergeCell ref="B25:D25"/>
    <mergeCell ref="B26:D26"/>
    <mergeCell ref="B13:D13"/>
    <mergeCell ref="B20:D20"/>
    <mergeCell ref="B21:D21"/>
    <mergeCell ref="B19:D19"/>
    <mergeCell ref="B14:D14"/>
    <mergeCell ref="B15:D15"/>
    <mergeCell ref="B16:D16"/>
    <mergeCell ref="B17:D17"/>
    <mergeCell ref="B18:D18"/>
    <mergeCell ref="I33:N37"/>
    <mergeCell ref="A11:N11"/>
    <mergeCell ref="E30:H30"/>
    <mergeCell ref="A30:D30"/>
    <mergeCell ref="A33:H37"/>
    <mergeCell ref="L28:N28"/>
    <mergeCell ref="L27:N27"/>
    <mergeCell ref="A27:J27"/>
    <mergeCell ref="A28:J28"/>
    <mergeCell ref="A29:N29"/>
    <mergeCell ref="A31:N31"/>
    <mergeCell ref="A32:N32"/>
    <mergeCell ref="L30:N30"/>
    <mergeCell ref="I30:J30"/>
    <mergeCell ref="B23:D23"/>
    <mergeCell ref="B24:D2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:I26" xr:uid="{00000000-0002-0000-0000-000000000000}">
      <formula1>0</formula1>
      <formula2>9999999.99</formula2>
    </dataValidation>
  </dataValidations>
  <printOptions horizontalCentered="1"/>
  <pageMargins left="0.39370078740157483" right="0.18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74522-444D-49F8-BB4D-37BA801CE3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2024-03-19T18:30:47Z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