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amatos_poderjudicial_gob_do/Documents/Procesos Activos/Año 2024/MENOR/CM-2024-037 ADQ. MATERIALES PARA BRIGADA DE REFRIGERACIÓN, PRIMER PEDIDO 2024/Editables/Anexos/"/>
    </mc:Choice>
  </mc:AlternateContent>
  <xr:revisionPtr revIDLastSave="347" documentId="11_796039ECD6B3125CEF18F3D999D4823C3B9383AE" xr6:coauthVersionLast="47" xr6:coauthVersionMax="47" xr10:uidLastSave="{5903927B-4AAE-401C-A463-AFE55D8CE5E0}"/>
  <bookViews>
    <workbookView xWindow="-120" yWindow="-120" windowWidth="20730" windowHeight="11160" xr2:uid="{00000000-000D-0000-FFFF-FFFF00000000}"/>
  </bookViews>
  <sheets>
    <sheet name="Landscape" sheetId="5" r:id="rId1"/>
    <sheet name="Hoja2" sheetId="7" state="hidden" r:id="rId2"/>
    <sheet name="Hoja1" sheetId="6" state="hidden" r:id="rId3"/>
  </sheets>
  <definedNames>
    <definedName name="_xlnm.Print_Titles" localSheetId="0">Landscape!$1:$10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3" i="5" l="1"/>
  <c r="L6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12" i="5"/>
  <c r="J11" i="5"/>
  <c r="L11" i="5"/>
  <c r="F12" i="5"/>
  <c r="G12" i="5"/>
  <c r="F13" i="5"/>
  <c r="G13" i="5"/>
  <c r="F14" i="5"/>
  <c r="G14" i="5"/>
  <c r="F15" i="5"/>
  <c r="G15" i="5"/>
  <c r="F16" i="5"/>
  <c r="G16" i="5"/>
  <c r="F17" i="5"/>
  <c r="G17" i="5"/>
  <c r="F18" i="5"/>
  <c r="G18" i="5"/>
  <c r="F19" i="5"/>
  <c r="G19" i="5"/>
  <c r="F20" i="5"/>
  <c r="G20" i="5"/>
  <c r="F21" i="5"/>
  <c r="G21" i="5"/>
  <c r="F22" i="5"/>
  <c r="G22" i="5"/>
  <c r="F23" i="5"/>
  <c r="G23" i="5"/>
  <c r="K23" i="5" s="1"/>
  <c r="F24" i="5"/>
  <c r="G24" i="5"/>
  <c r="F25" i="5"/>
  <c r="G25" i="5"/>
  <c r="M25" i="5" s="1"/>
  <c r="F26" i="5"/>
  <c r="G26" i="5"/>
  <c r="F27" i="5"/>
  <c r="G27" i="5"/>
  <c r="K27" i="5" s="1"/>
  <c r="F28" i="5"/>
  <c r="G28" i="5"/>
  <c r="F29" i="5"/>
  <c r="G29" i="5"/>
  <c r="M29" i="5" s="1"/>
  <c r="F30" i="5"/>
  <c r="G30" i="5"/>
  <c r="F31" i="5"/>
  <c r="G31" i="5"/>
  <c r="K31" i="5" s="1"/>
  <c r="F32" i="5"/>
  <c r="G32" i="5"/>
  <c r="F33" i="5"/>
  <c r="G33" i="5"/>
  <c r="M33" i="5" s="1"/>
  <c r="F34" i="5"/>
  <c r="G34" i="5"/>
  <c r="F35" i="5"/>
  <c r="G35" i="5"/>
  <c r="K35" i="5" s="1"/>
  <c r="F36" i="5"/>
  <c r="G36" i="5"/>
  <c r="F37" i="5"/>
  <c r="G37" i="5"/>
  <c r="M37" i="5" s="1"/>
  <c r="F38" i="5"/>
  <c r="G38" i="5"/>
  <c r="F39" i="5"/>
  <c r="G39" i="5"/>
  <c r="K39" i="5" s="1"/>
  <c r="F40" i="5"/>
  <c r="G40" i="5"/>
  <c r="F41" i="5"/>
  <c r="G41" i="5"/>
  <c r="M41" i="5" s="1"/>
  <c r="F42" i="5"/>
  <c r="G42" i="5"/>
  <c r="F43" i="5"/>
  <c r="G43" i="5"/>
  <c r="F44" i="5"/>
  <c r="G44" i="5"/>
  <c r="F45" i="5"/>
  <c r="G45" i="5"/>
  <c r="F46" i="5"/>
  <c r="G46" i="5"/>
  <c r="F47" i="5"/>
  <c r="G47" i="5"/>
  <c r="F48" i="5"/>
  <c r="G48" i="5"/>
  <c r="F49" i="5"/>
  <c r="G49" i="5"/>
  <c r="F50" i="5"/>
  <c r="G50" i="5"/>
  <c r="F51" i="5"/>
  <c r="G51" i="5"/>
  <c r="F52" i="5"/>
  <c r="G52" i="5"/>
  <c r="F53" i="5"/>
  <c r="G53" i="5"/>
  <c r="F54" i="5"/>
  <c r="G54" i="5"/>
  <c r="F55" i="5"/>
  <c r="G55" i="5"/>
  <c r="F56" i="5"/>
  <c r="G56" i="5"/>
  <c r="F57" i="5"/>
  <c r="G57" i="5"/>
  <c r="F58" i="5"/>
  <c r="G58" i="5"/>
  <c r="F59" i="5"/>
  <c r="G59" i="5"/>
  <c r="F60" i="5"/>
  <c r="G60" i="5"/>
  <c r="F61" i="5"/>
  <c r="G61" i="5"/>
  <c r="G11" i="5"/>
  <c r="F11" i="5"/>
  <c r="K41" i="5"/>
  <c r="M40" i="5"/>
  <c r="L40" i="5"/>
  <c r="N40" i="5" s="1"/>
  <c r="M39" i="5"/>
  <c r="L39" i="5"/>
  <c r="M38" i="5"/>
  <c r="L38" i="5"/>
  <c r="N38" i="5" s="1"/>
  <c r="L37" i="5"/>
  <c r="K37" i="5"/>
  <c r="M36" i="5"/>
  <c r="L36" i="5"/>
  <c r="N36" i="5" s="1"/>
  <c r="M35" i="5"/>
  <c r="L35" i="5"/>
  <c r="M34" i="5"/>
  <c r="L34" i="5"/>
  <c r="N34" i="5" s="1"/>
  <c r="L33" i="5"/>
  <c r="M32" i="5"/>
  <c r="L32" i="5"/>
  <c r="N32" i="5" s="1"/>
  <c r="M31" i="5"/>
  <c r="L31" i="5"/>
  <c r="M30" i="5"/>
  <c r="L30" i="5"/>
  <c r="N30" i="5" s="1"/>
  <c r="L29" i="5"/>
  <c r="K29" i="5"/>
  <c r="M28" i="5"/>
  <c r="L28" i="5"/>
  <c r="N28" i="5" s="1"/>
  <c r="M27" i="5"/>
  <c r="L27" i="5"/>
  <c r="M26" i="5"/>
  <c r="L26" i="5"/>
  <c r="N26" i="5" s="1"/>
  <c r="K25" i="5"/>
  <c r="M24" i="5"/>
  <c r="L24" i="5"/>
  <c r="N24" i="5" s="1"/>
  <c r="M23" i="5"/>
  <c r="L23" i="5"/>
  <c r="M22" i="5"/>
  <c r="L22" i="5"/>
  <c r="N22" i="5" s="1"/>
  <c r="K33" i="5" l="1"/>
  <c r="L25" i="5"/>
  <c r="N25" i="5" s="1"/>
  <c r="L41" i="5"/>
  <c r="N41" i="5" s="1"/>
  <c r="N29" i="5"/>
  <c r="N33" i="5"/>
  <c r="N37" i="5"/>
  <c r="N23" i="5"/>
  <c r="N27" i="5"/>
  <c r="N31" i="5"/>
  <c r="N35" i="5"/>
  <c r="N39" i="5"/>
  <c r="K22" i="5"/>
  <c r="K24" i="5"/>
  <c r="K26" i="5"/>
  <c r="K28" i="5"/>
  <c r="K30" i="5"/>
  <c r="K32" i="5"/>
  <c r="K34" i="5"/>
  <c r="K36" i="5"/>
  <c r="K38" i="5"/>
  <c r="K40" i="5"/>
  <c r="M61" i="5" l="1"/>
  <c r="K61" i="5"/>
  <c r="M60" i="5"/>
  <c r="L60" i="5"/>
  <c r="N60" i="5" s="1"/>
  <c r="M59" i="5"/>
  <c r="L59" i="5"/>
  <c r="N59" i="5" s="1"/>
  <c r="M58" i="5"/>
  <c r="L58" i="5"/>
  <c r="N58" i="5" s="1"/>
  <c r="M57" i="5"/>
  <c r="K57" i="5"/>
  <c r="M56" i="5"/>
  <c r="L56" i="5"/>
  <c r="N56" i="5" s="1"/>
  <c r="M55" i="5"/>
  <c r="L55" i="5"/>
  <c r="N55" i="5" s="1"/>
  <c r="M54" i="5"/>
  <c r="L54" i="5"/>
  <c r="N54" i="5" s="1"/>
  <c r="M53" i="5"/>
  <c r="K53" i="5"/>
  <c r="M52" i="5"/>
  <c r="L52" i="5"/>
  <c r="N52" i="5" s="1"/>
  <c r="M51" i="5"/>
  <c r="L51" i="5"/>
  <c r="N51" i="5" s="1"/>
  <c r="M50" i="5"/>
  <c r="L50" i="5"/>
  <c r="N50" i="5" s="1"/>
  <c r="M49" i="5"/>
  <c r="K49" i="5"/>
  <c r="M48" i="5"/>
  <c r="L48" i="5"/>
  <c r="N48" i="5" s="1"/>
  <c r="M47" i="5"/>
  <c r="L47" i="5"/>
  <c r="N47" i="5" s="1"/>
  <c r="M46" i="5"/>
  <c r="L46" i="5"/>
  <c r="N46" i="5" s="1"/>
  <c r="M45" i="5"/>
  <c r="K45" i="5"/>
  <c r="M44" i="5"/>
  <c r="L44" i="5"/>
  <c r="N44" i="5" s="1"/>
  <c r="M43" i="5"/>
  <c r="L43" i="5"/>
  <c r="N43" i="5" s="1"/>
  <c r="M42" i="5"/>
  <c r="L42" i="5"/>
  <c r="N42" i="5" s="1"/>
  <c r="M21" i="5"/>
  <c r="K21" i="5"/>
  <c r="M20" i="5"/>
  <c r="L20" i="5"/>
  <c r="N20" i="5" s="1"/>
  <c r="M19" i="5"/>
  <c r="L19" i="5"/>
  <c r="N19" i="5" s="1"/>
  <c r="M18" i="5"/>
  <c r="L18" i="5"/>
  <c r="N18" i="5" s="1"/>
  <c r="M17" i="5"/>
  <c r="K17" i="5"/>
  <c r="M16" i="5"/>
  <c r="L16" i="5"/>
  <c r="N16" i="5" s="1"/>
  <c r="M15" i="5"/>
  <c r="L15" i="5"/>
  <c r="N15" i="5" s="1"/>
  <c r="M14" i="5"/>
  <c r="L14" i="5"/>
  <c r="N14" i="5" s="1"/>
  <c r="M13" i="5"/>
  <c r="K13" i="5"/>
  <c r="M12" i="5"/>
  <c r="L12" i="5"/>
  <c r="N12" i="5" s="1"/>
  <c r="M11" i="5"/>
  <c r="N11" i="5"/>
  <c r="K54" i="5" l="1"/>
  <c r="L17" i="5"/>
  <c r="N17" i="5" s="1"/>
  <c r="K20" i="5"/>
  <c r="K60" i="5"/>
  <c r="K14" i="5"/>
  <c r="L57" i="5"/>
  <c r="N57" i="5" s="1"/>
  <c r="L13" i="5"/>
  <c r="N13" i="5" s="1"/>
  <c r="K46" i="5"/>
  <c r="K56" i="5"/>
  <c r="K12" i="5"/>
  <c r="K42" i="5"/>
  <c r="L45" i="5"/>
  <c r="N45" i="5" s="1"/>
  <c r="K48" i="5"/>
  <c r="L49" i="5"/>
  <c r="N49" i="5" s="1"/>
  <c r="K52" i="5"/>
  <c r="K16" i="5"/>
  <c r="K50" i="5"/>
  <c r="L53" i="5"/>
  <c r="N53" i="5" s="1"/>
  <c r="K18" i="5"/>
  <c r="L21" i="5"/>
  <c r="N21" i="5" s="1"/>
  <c r="K44" i="5"/>
  <c r="K58" i="5"/>
  <c r="L61" i="5"/>
  <c r="N61" i="5" s="1"/>
  <c r="K11" i="5"/>
  <c r="K15" i="5"/>
  <c r="K19" i="5"/>
  <c r="K43" i="5"/>
  <c r="K47" i="5"/>
  <c r="K51" i="5"/>
  <c r="K55" i="5"/>
  <c r="K59" i="5"/>
  <c r="L65" i="5" l="1"/>
</calcChain>
</file>

<file path=xl/sharedStrings.xml><?xml version="1.0" encoding="utf-8"?>
<sst xmlns="http://schemas.openxmlformats.org/spreadsheetml/2006/main" count="248" uniqueCount="127">
  <si>
    <t>OFERTA ECONÓMICA</t>
  </si>
  <si>
    <t>SNCC.F.033-OFERTA ECONÓMICA</t>
  </si>
  <si>
    <t>Título del Proceso:</t>
  </si>
  <si>
    <t>ADQUISICIÓN DE MATERIALES PARA BRIGADA DE REFRIGERACIÓN, PRIMER PEDIDO 2024</t>
  </si>
  <si>
    <t>No. Expediente:</t>
  </si>
  <si>
    <t>CM-2024-037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</si>
  <si>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</si>
  <si>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</si>
  <si>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</si>
  <si>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</si>
  <si>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</si>
  <si>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</si>
  <si>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</si>
  <si>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</si>
  <si>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</si>
  <si>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</si>
  <si>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</si>
  <si>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</si>
  <si>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</si>
  <si>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</si>
  <si>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Alambre de goma 14-4. No aplica garantia.</t>
  </si>
  <si>
    <t>Alambre de goma 10-2 .  No aplica garantia.</t>
  </si>
  <si>
    <t>Alambre de goma 12-2 . No aplica garantia.</t>
  </si>
  <si>
    <t>Plafond  de fibra mineral 2x2 , grosor 15,8 mm aprox(acustico)</t>
  </si>
  <si>
    <t>Plafond  de fibra mineral 2x4 , grosor 15,8 mm aprox (acustico)</t>
  </si>
  <si>
    <t>Bomba de drenaje 220v/1PH/50-60HZ, 75 Watts, 0.5 amperes,levante maximo 17 ft./5.2 mt, interruptor automatico de accion rapida, tanque de medio galon anticorrosivo y de alto impacto, valvula de retencion con puas removibles de 3/8, 3 orificios de drenaje de entrada, termicamente protegida</t>
  </si>
  <si>
    <t>Discos de corte para metal de 4 1/2" para pulidora</t>
  </si>
  <si>
    <t>Discos de pulir de 4 1/2"  para pulidora</t>
  </si>
  <si>
    <t>Hoja para segueta color roja 12"</t>
  </si>
  <si>
    <t>Motor ventilador para condensador de 1/2Hp, 220v,1075 RPM. No aplica garantia.</t>
  </si>
  <si>
    <t>Motor ventilador para condensador de 1/3 Hp, 220v,1075 RPM. No aplica garantia.</t>
  </si>
  <si>
    <t>Motor ventilador para condensador de 1/4 Hp, 220v, 1075 RPM. No aplica garantia.</t>
  </si>
  <si>
    <t>Motor ventilador para condensador de 1/6 Hp, 220v, 1075 RPM. No aplica garantia.</t>
  </si>
  <si>
    <t>Varilla de plata para soldar al 5%, No aplica garantía.</t>
  </si>
  <si>
    <t>Cinta Ductey para ductos plateada (rollo de 3" x 50 yardas). No aplica garantia</t>
  </si>
  <si>
    <t>Terminales amarillo tipo hembra, no aplica garantia</t>
  </si>
  <si>
    <t>Cilindro de Map-Gas. 16 onzas No aplica garantia</t>
  </si>
  <si>
    <t>Compresor de 36,000 Btu, rotativo,tipo  scroll,  208-230v,R410- A,Monofásico, garantía por desperfecto de fábrica.</t>
  </si>
  <si>
    <t>Compresor de 60,000 Btu, Rotativo, tipo scroll, 208-230v, R410, Monofásico, garantia por desperfecto de fabrica</t>
  </si>
  <si>
    <t>KIT de Instalacion de   A/A 3/8 X 1/4, No aplica garantia.</t>
  </si>
  <si>
    <t>KIT de instalacion de A/A 1/2 X 1/4, No aplica garantia.</t>
  </si>
  <si>
    <t>KIT de  instalacion de A/A 5/8 X 3/8, No aplica garantia.</t>
  </si>
  <si>
    <t>Contactor de 40 Amp a 24 V monofasico, no aplica garantia.</t>
  </si>
  <si>
    <t>Control remoto universal para acondicionador de aire</t>
  </si>
  <si>
    <t>Filtro de linea soldable 163S, No aplica garantía.</t>
  </si>
  <si>
    <t>Spray foam de poliuretano para insulacion 12 Onz (norteamericano). No aplica garantia</t>
  </si>
  <si>
    <t>Protector para termostato ambiental clear con llave (de 1 a 2 termostatos). No aplica garantia</t>
  </si>
  <si>
    <t>Termostato ambiental, no programable ( pantalla digital) color blanco , dimensiones 120mm x 74mmx 28mm,, rangos de temperatura 50° a 90° F (10° A 32°C), color blanco, fuente de alimentacion AC/Dc. No aplica garantia.</t>
  </si>
  <si>
    <t>Termostato ambiental, no programable (análogo), estilo clásico, dimensiones 2.88 pulgadas de ancho x 4.75 pulgadas de alto, sin mercurio, solamente enfriamiento, rangos de temperatura 50° a 90° F (10° A 32°C), color blanco, ajuste del sistema: off y Cool, ajustes del ventilador : Auto y On, no aplica garantía</t>
  </si>
  <si>
    <t>Tiewrap (presilla plástica) negra 15 pulg, no aplica garantia</t>
  </si>
  <si>
    <t>Tuberia flexible de cobre de 1/4", fabricacion norteamericana. No aplica garantia</t>
  </si>
  <si>
    <t>Tuberia flexible de cobre de 3/8", fabricacion norteamericana. No aplica garantia</t>
  </si>
  <si>
    <t>Tuberia flexible de cobre de 1/2", fabricacion norteamericana. No aplica garantia</t>
  </si>
  <si>
    <t>Tuberia flexible de cobre de 5/8", fabricacion norteamericana. No aplica garantia</t>
  </si>
  <si>
    <t>Tuberia flexible de cobre de 3/4", fabricacion norteamericana. No aplica garantia</t>
  </si>
  <si>
    <t>Tuberia flexible de cobre de 7/8", fabricacion norteamericana. No aplica garantia.</t>
  </si>
  <si>
    <t>Tarjerta universal con control remoto para consola con display. No aplica garantia</t>
  </si>
  <si>
    <t>Limpiador de componentes y contactos electrónicos sensibles, presentacion en aerosol de 11 onzas, Tiempo de secado rapido, No deja residuos. No aplica garantia.</t>
  </si>
  <si>
    <t>Capacitor de 60+5 Mdf voltaje entre 370-450 Vac, 50/60Hz, no aplica garantia</t>
  </si>
  <si>
    <t>Capacitor de 10 Mdf voltaje entre 370-450 Vac, 50/60Hz, no aplica garantia</t>
  </si>
  <si>
    <t>Caja de breaker reforzada, de 2  a 4 circuitos, 70 amp, 240 v, con barra de conexión para neutro, no aplica garantía</t>
  </si>
  <si>
    <t>Tanque de refrigerante R410a, 25 libras,  fabricación norteamericana o europea, no aplica garantía.</t>
  </si>
  <si>
    <t>Tanque de refrigerante R22, 30libras,  fabricación norteamericana o europea, no aplica garantía.</t>
  </si>
  <si>
    <t>Manguera de drenaje flexible de 3/8".  No aplica garantia.</t>
  </si>
  <si>
    <t>Manguera de drenaje flexible de 5/16".  No aplica garantia.</t>
  </si>
  <si>
    <t>Manguera de drenaje flexible de 5/8".  No aplica garantia.</t>
  </si>
  <si>
    <t>Arandelas planas galvanizadas 5/16 (para barras roscadas), No aplica garantía.</t>
  </si>
  <si>
    <t>Rollo de soldadura con nucleo de resina para electronica, estaño  60% de estaño-40 % plomo, 1 mm de diametro, 76 metros. No aplica garantia</t>
  </si>
  <si>
    <t>Tuercas hexagonales galvanizadas 5/16 (para barra roscada), No aplica garantía.</t>
  </si>
  <si>
    <t>Electrodos universal 3/32" x 14" , E60-13. No aplica garantia</t>
  </si>
  <si>
    <t>Relay 1/12-1/2 HP 115V PTC marrón, no aplica garantia.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</si>
  <si>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</si>
  <si>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</si>
  <si>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</si>
  <si>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</si>
  <si>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</si>
  <si>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</si>
  <si>
    <t>Descripción artículo</t>
  </si>
  <si>
    <t>UD</t>
  </si>
  <si>
    <t>Cantidad Solicitada</t>
  </si>
  <si>
    <t>Pies</t>
  </si>
  <si>
    <t>Und</t>
  </si>
  <si>
    <t>Libras</t>
  </si>
  <si>
    <t>Termostato ambiental, no programable ( pantalla digital) color blanco , dimensiones 120mm x 74mmx 28mm,, rangos de
temperatura 50° a 90° F (10° A 32°C), color blanco, fuente de alimentacion AC/Dc. No aplica garantia.</t>
  </si>
  <si>
    <t>Tuberia flexible de cobre de 7/8", fabricacion norteamericana.
No aplica garantia.</t>
  </si>
  <si>
    <t>Royo de soldadura con nucleo de resina para electronica, estaño  60% de estaño-40 % plomo, 1 mm de diametro, 76
metros. No aplica garantia</t>
  </si>
  <si>
    <t>Metro</t>
  </si>
  <si>
    <t>Libra</t>
  </si>
  <si>
    <t>RELAY 1/12-1/2 HP 115V PTC MARRON , no aplica garantia.</t>
  </si>
  <si>
    <r>
      <rPr>
        <sz val="11"/>
        <rFont val="Calibri Light"/>
        <family val="1"/>
      </rPr>
      <t>ÍTEMS</t>
    </r>
  </si>
  <si>
    <r>
      <rPr>
        <sz val="11"/>
        <rFont val="Calibri Light"/>
        <family val="1"/>
      </rPr>
      <t>CANT.</t>
    </r>
  </si>
  <si>
    <r>
      <rPr>
        <sz val="11"/>
        <rFont val="Calibri Light"/>
        <family val="1"/>
      </rPr>
      <t>UNIDAD</t>
    </r>
  </si>
  <si>
    <r>
      <rPr>
        <sz val="11"/>
        <rFont val="Calibri Light"/>
        <family val="1"/>
      </rPr>
      <t>DESCRIPCIÓN</t>
    </r>
  </si>
  <si>
    <r>
      <rPr>
        <sz val="11"/>
        <rFont val="Calibri Light"/>
        <family val="1"/>
      </rPr>
      <t>UD</t>
    </r>
  </si>
  <si>
    <t>Tubo PVC 2 pulgadas
* SDR-26
* Semi-Presión</t>
  </si>
  <si>
    <r>
      <rPr>
        <sz val="11"/>
        <rFont val="Calibri Light"/>
        <family val="1"/>
      </rPr>
      <t xml:space="preserve">Tornillos </t>
    </r>
    <r>
      <rPr>
        <sz val="11"/>
        <rFont val="Times New Roman"/>
        <family val="1"/>
      </rPr>
      <t xml:space="preserve"> 
* </t>
    </r>
    <r>
      <rPr>
        <sz val="11"/>
        <rFont val="Calibri Light"/>
        <family val="1"/>
      </rPr>
      <t xml:space="preserve">Tirafondos
</t>
    </r>
    <r>
      <rPr>
        <sz val="11"/>
        <rFont val="Times New Roman"/>
        <family val="1"/>
      </rPr>
      <t xml:space="preserve">* </t>
    </r>
    <r>
      <rPr>
        <sz val="11"/>
        <rFont val="Calibri Light"/>
        <family val="1"/>
      </rPr>
      <t>½" pulgada</t>
    </r>
  </si>
  <si>
    <r>
      <rPr>
        <sz val="11"/>
        <rFont val="Calibri Light"/>
        <family val="1"/>
      </rPr>
      <t xml:space="preserve">Tie Wrap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 xml:space="preserve">Color Negro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12" pulgadas a 14" pulgadas</t>
    </r>
  </si>
  <si>
    <r>
      <rPr>
        <sz val="11"/>
        <rFont val="Calibri Light"/>
        <family val="1"/>
      </rPr>
      <t>Terminales Conduflex 2 pulgadas</t>
    </r>
  </si>
  <si>
    <r>
      <rPr>
        <sz val="11"/>
        <rFont val="Calibri Light"/>
        <family val="1"/>
      </rPr>
      <t>Terminales Conduflex 1 1/2 pulgadas</t>
    </r>
  </si>
  <si>
    <r>
      <rPr>
        <sz val="11"/>
        <rFont val="Calibri Light"/>
        <family val="1"/>
      </rPr>
      <t>Terminales Conduflex 1 pulgadas</t>
    </r>
  </si>
  <si>
    <r>
      <rPr>
        <sz val="11"/>
        <rFont val="Calibri Light"/>
        <family val="1"/>
      </rPr>
      <t>Terminales Conduflex 3/4 pulgadas</t>
    </r>
  </si>
  <si>
    <r>
      <rPr>
        <sz val="11"/>
        <rFont val="Calibri Light"/>
        <family val="1"/>
      </rPr>
      <t>Terminales Conduflex 1/2 pulgadas</t>
    </r>
  </si>
  <si>
    <r>
      <rPr>
        <sz val="11"/>
        <rFont val="Calibri Light"/>
        <family val="1"/>
      </rPr>
      <t>Tarugos Verdes</t>
    </r>
  </si>
  <si>
    <r>
      <rPr>
        <sz val="11"/>
        <rFont val="Calibri Light"/>
        <family val="1"/>
      </rPr>
      <t>Tarugos Azules</t>
    </r>
  </si>
  <si>
    <r>
      <rPr>
        <sz val="11"/>
        <rFont val="Calibri Light"/>
        <family val="1"/>
      </rPr>
      <t>Rollos</t>
    </r>
  </si>
  <si>
    <r>
      <rPr>
        <sz val="11"/>
        <rFont val="Calibri Light"/>
        <family val="1"/>
      </rPr>
      <t xml:space="preserve">Tape: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 xml:space="preserve">Negro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 xml:space="preserve">19 mm x 82 pies
</t>
    </r>
    <r>
      <rPr>
        <sz val="11"/>
        <rFont val="Symbol"/>
        <family val="5"/>
      </rPr>
      <t>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 xml:space="preserve">Vinil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Electrico</t>
    </r>
  </si>
  <si>
    <r>
      <rPr>
        <sz val="11"/>
        <rFont val="Calibri Light"/>
        <family val="1"/>
      </rPr>
      <t>Rollo Conduflex 100 pies 1 1/2 pulgadas</t>
    </r>
  </si>
  <si>
    <r>
      <rPr>
        <sz val="11"/>
        <rFont val="Calibri Light"/>
        <family val="1"/>
      </rPr>
      <t>Rollo Conduflex 100 pies 1 pulgadas</t>
    </r>
  </si>
  <si>
    <r>
      <rPr>
        <sz val="11"/>
        <rFont val="Calibri Light"/>
        <family val="1"/>
      </rPr>
      <t>Rollo Conduflex 100 pies 3/4 pulgadas</t>
    </r>
  </si>
  <si>
    <r>
      <rPr>
        <sz val="11"/>
        <rFont val="Calibri Light"/>
        <family val="1"/>
      </rPr>
      <t>Rollo Conduflex 100 pies 1/4 pulgadas</t>
    </r>
  </si>
  <si>
    <r>
      <rPr>
        <sz val="11"/>
        <rFont val="Calibri Light"/>
        <family val="1"/>
      </rPr>
      <t xml:space="preserve">Registro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Material: Plástico
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 xml:space="preserve">Tamaño: 4x4 pulgadas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Color: blanco</t>
    </r>
  </si>
  <si>
    <r>
      <rPr>
        <sz val="11"/>
        <rFont val="Calibri Light"/>
        <family val="1"/>
      </rPr>
      <t xml:space="preserve">Registro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 xml:space="preserve">Material: Plástico
</t>
    </r>
    <r>
      <rPr>
        <sz val="11"/>
        <rFont val="Symbol"/>
        <family val="5"/>
      </rPr>
      <t>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 xml:space="preserve">Tamaño: 6x6 pulgadas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Color: Blanco</t>
    </r>
  </si>
  <si>
    <r>
      <rPr>
        <sz val="11"/>
        <rFont val="Calibri Light"/>
        <family val="1"/>
      </rPr>
      <t>Registro
*</t>
    </r>
    <r>
      <rPr>
        <sz val="11"/>
        <rFont val="Times New Roman"/>
        <family val="1"/>
      </rPr>
      <t xml:space="preserve">    </t>
    </r>
    <r>
      <rPr>
        <sz val="11"/>
        <rFont val="Calibri Light"/>
        <family val="1"/>
      </rPr>
      <t>Material: Metal</t>
    </r>
    <r>
      <rPr>
        <sz val="11"/>
        <rFont val="Calibri"/>
        <family val="1"/>
      </rPr>
      <t xml:space="preserve">
*     Tamaño: 8x8 pulgadas
*     Color: Gris</t>
    </r>
  </si>
  <si>
    <r>
      <rPr>
        <sz val="11"/>
        <rFont val="Calibri Light"/>
        <family val="1"/>
      </rPr>
      <t xml:space="preserve">Registro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Material: Metal
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>Tamaño: 16x16 pulgadas
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>Color: Gris</t>
    </r>
  </si>
  <si>
    <r>
      <rPr>
        <sz val="11"/>
        <rFont val="Calibri Light"/>
        <family val="1"/>
      </rPr>
      <t xml:space="preserve">Perfil Cuadrado
</t>
    </r>
    <r>
      <rPr>
        <sz val="11"/>
        <rFont val="Symbol"/>
        <family val="5"/>
      </rPr>
      <t>*</t>
    </r>
    <r>
      <rPr>
        <sz val="11"/>
        <rFont val="Times New Roman"/>
        <family val="1"/>
      </rPr>
      <t xml:space="preserve">    </t>
    </r>
    <r>
      <rPr>
        <sz val="11"/>
        <rFont val="Calibri Light"/>
        <family val="1"/>
      </rPr>
      <t>Material: Aluminio
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>2x2 pulgadas
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>Color Gris</t>
    </r>
  </si>
  <si>
    <r>
      <rPr>
        <sz val="11"/>
        <rFont val="Calibri Light"/>
        <family val="1"/>
      </rPr>
      <t>Curva 90° PVC 2” pulgadas</t>
    </r>
  </si>
  <si>
    <r>
      <rPr>
        <sz val="11"/>
        <rFont val="Calibri Light"/>
        <family val="1"/>
      </rPr>
      <t>Curva 90° PVC 1 ½" pulgadas</t>
    </r>
  </si>
  <si>
    <r>
      <rPr>
        <sz val="11"/>
        <rFont val="Calibri Light"/>
        <family val="1"/>
      </rPr>
      <t>Coupling PVC 2” pulgadas</t>
    </r>
  </si>
  <si>
    <r>
      <rPr>
        <sz val="11"/>
        <rFont val="Calibri Light"/>
        <family val="1"/>
      </rPr>
      <t>Coupling PVC 1 ½" pulgadas</t>
    </r>
  </si>
  <si>
    <r>
      <rPr>
        <sz val="11"/>
        <rFont val="Calibri Light"/>
        <family val="1"/>
      </rPr>
      <t>Frascos</t>
    </r>
  </si>
  <si>
    <r>
      <rPr>
        <sz val="11"/>
        <rFont val="Calibri Light"/>
        <family val="1"/>
      </rPr>
      <t>Cemento PVC 8oz a 10 oz</t>
    </r>
  </si>
  <si>
    <r>
      <rPr>
        <sz val="11"/>
        <rFont val="Calibri Light"/>
        <family val="1"/>
      </rPr>
      <t xml:space="preserve">Caja de superficie
</t>
    </r>
    <r>
      <rPr>
        <sz val="11"/>
        <rFont val="Times New Roman"/>
        <family val="1"/>
      </rPr>
      <t xml:space="preserve">     * </t>
    </r>
    <r>
      <rPr>
        <sz val="11"/>
        <rFont val="Calibri Light"/>
        <family val="1"/>
      </rPr>
      <t xml:space="preserve">Color: Blanco
</t>
    </r>
    <r>
      <rPr>
        <sz val="11"/>
        <rFont val="Times New Roman"/>
        <family val="1"/>
      </rPr>
      <t xml:space="preserve">     * </t>
    </r>
    <r>
      <rPr>
        <sz val="11"/>
        <rFont val="Calibri Light"/>
        <family val="1"/>
      </rPr>
      <t xml:space="preserve">2x4 pulgadas
</t>
    </r>
    <r>
      <rPr>
        <sz val="11"/>
        <rFont val="Times New Roman"/>
        <family val="1"/>
      </rPr>
      <t xml:space="preserve">     * </t>
    </r>
    <r>
      <rPr>
        <sz val="11"/>
        <rFont val="Calibri Light"/>
        <family val="1"/>
      </rPr>
      <t>Material: Plástico</t>
    </r>
  </si>
  <si>
    <r>
      <rPr>
        <sz val="11"/>
        <rFont val="Calibri Light"/>
        <family val="1"/>
      </rPr>
      <t>Abrazaderas 2” pulgadas tipo uña</t>
    </r>
  </si>
  <si>
    <r>
      <rPr>
        <sz val="11"/>
        <rFont val="Calibri Light"/>
        <family val="1"/>
      </rPr>
      <t>Abrazaderas 1 ½" pulgadas tipo uña</t>
    </r>
  </si>
  <si>
    <r>
      <rPr>
        <sz val="11"/>
        <rFont val="Calibri Light"/>
        <family val="1"/>
      </rPr>
      <t>Abrazaderas 1” pulgadas tipo uña</t>
    </r>
  </si>
  <si>
    <r>
      <rPr>
        <sz val="11"/>
        <rFont val="Calibri Light"/>
        <family val="1"/>
      </rPr>
      <t>Abrazaderas ¾" pulgadas tipo uña</t>
    </r>
  </si>
  <si>
    <r>
      <rPr>
        <sz val="11"/>
        <rFont val="Calibri Light"/>
        <family val="1"/>
      </rPr>
      <t xml:space="preserve">Tornillos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 xml:space="preserve">Diablitos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1” Pulgada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</si>
</sst>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sz val="11"/>
      <name val="Calibri Light"/>
      <family val="2"/>
    </font>
    <font>
      <sz val="11"/>
      <name val="Calibri Light"/>
      <family val="1"/>
    </font>
    <font>
      <sz val="11"/>
      <color rgb="FF000000"/>
      <name val="Calibri Light"/>
      <family val="2"/>
    </font>
    <font>
      <sz val="11"/>
      <name val="Symbol"/>
      <family val="5"/>
    </font>
    <font>
      <sz val="11"/>
      <name val="Times New Roman"/>
      <family val="1"/>
    </font>
    <font>
      <sz val="11"/>
      <name val="Calibri"/>
      <family val="1"/>
    </font>
    <font>
      <sz val="14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rgb="FFBCD5ED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5">
    <xf numFmtId="0" fontId="0" fillId="0" borderId="0" xfId="0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0" fontId="4" fillId="3" borderId="8" xfId="0" applyFont="1" applyFill="1" applyBorder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4" fontId="0" fillId="0" borderId="0" xfId="0" applyNumberFormat="1"/>
    <xf numFmtId="0" fontId="8" fillId="6" borderId="20" xfId="0" applyFont="1" applyFill="1" applyBorder="1" applyAlignment="1">
      <alignment horizontal="center" vertical="top" wrapText="1"/>
    </xf>
    <xf numFmtId="0" fontId="8" fillId="6" borderId="20" xfId="0" applyFont="1" applyFill="1" applyBorder="1" applyAlignment="1">
      <alignment horizontal="right" vertical="top" wrapText="1" indent="1"/>
    </xf>
    <xf numFmtId="1" fontId="10" fillId="0" borderId="20" xfId="0" applyNumberFormat="1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wrapText="1"/>
    </xf>
    <xf numFmtId="1" fontId="10" fillId="0" borderId="20" xfId="0" applyNumberFormat="1" applyFont="1" applyBorder="1" applyAlignment="1">
      <alignment horizontal="right" vertical="center" indent="1" shrinkToFit="1"/>
    </xf>
    <xf numFmtId="1" fontId="10" fillId="0" borderId="20" xfId="0" applyNumberFormat="1" applyFont="1" applyBorder="1" applyAlignment="1">
      <alignment horizontal="right" vertical="center" indent="2" shrinkToFit="1"/>
    </xf>
    <xf numFmtId="1" fontId="10" fillId="0" borderId="20" xfId="0" applyNumberFormat="1" applyFont="1" applyBorder="1" applyAlignment="1">
      <alignment horizontal="center" vertical="top" shrinkToFit="1"/>
    </xf>
    <xf numFmtId="0" fontId="8" fillId="0" borderId="20" xfId="0" applyFont="1" applyBorder="1" applyAlignment="1">
      <alignment horizontal="center" vertical="top" wrapText="1"/>
    </xf>
    <xf numFmtId="0" fontId="8" fillId="0" borderId="20" xfId="0" applyFont="1" applyBorder="1" applyAlignment="1">
      <alignment horizontal="left" vertical="top" wrapText="1"/>
    </xf>
    <xf numFmtId="1" fontId="10" fillId="0" borderId="20" xfId="0" applyNumberFormat="1" applyFont="1" applyBorder="1" applyAlignment="1">
      <alignment horizontal="right" vertical="top" indent="1" shrinkToFit="1"/>
    </xf>
    <xf numFmtId="1" fontId="10" fillId="0" borderId="20" xfId="0" applyNumberFormat="1" applyFont="1" applyBorder="1" applyAlignment="1">
      <alignment horizontal="right" vertical="top" indent="2" shrinkToFit="1"/>
    </xf>
    <xf numFmtId="0" fontId="13" fillId="0" borderId="20" xfId="0" applyFont="1" applyBorder="1" applyAlignment="1">
      <alignment horizontal="left" vertical="top" wrapText="1"/>
    </xf>
    <xf numFmtId="0" fontId="9" fillId="0" borderId="20" xfId="0" applyFont="1" applyBorder="1" applyAlignment="1">
      <alignment horizontal="left" vertical="top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16" fillId="4" borderId="19" xfId="0" applyFont="1" applyFill="1" applyBorder="1" applyAlignment="1">
      <alignment horizontal="right" vertical="center"/>
    </xf>
    <xf numFmtId="0" fontId="16" fillId="4" borderId="8" xfId="0" applyFont="1" applyFill="1" applyBorder="1" applyAlignment="1">
      <alignment horizontal="right" vertical="center"/>
    </xf>
    <xf numFmtId="0" fontId="16" fillId="4" borderId="11" xfId="0" applyFont="1" applyFill="1" applyBorder="1" applyAlignment="1">
      <alignment vertical="center" wrapText="1"/>
    </xf>
    <xf numFmtId="1" fontId="0" fillId="0" borderId="0" xfId="0" applyNumberFormat="1"/>
    <xf numFmtId="0" fontId="5" fillId="2" borderId="20" xfId="0" applyFont="1" applyFill="1" applyBorder="1" applyAlignment="1" applyProtection="1">
      <alignment wrapText="1"/>
      <protection locked="0"/>
    </xf>
    <xf numFmtId="164" fontId="5" fillId="4" borderId="20" xfId="0" applyNumberFormat="1" applyFont="1" applyFill="1" applyBorder="1" applyAlignment="1">
      <alignment horizontal="center" vertical="center"/>
    </xf>
    <xf numFmtId="1" fontId="5" fillId="4" borderId="20" xfId="0" applyNumberFormat="1" applyFont="1" applyFill="1" applyBorder="1" applyAlignment="1">
      <alignment horizontal="center" vertical="center"/>
    </xf>
    <xf numFmtId="9" fontId="5" fillId="2" borderId="20" xfId="0" applyNumberFormat="1" applyFont="1" applyFill="1" applyBorder="1" applyAlignment="1" applyProtection="1">
      <alignment horizontal="center" vertical="center"/>
      <protection locked="0"/>
    </xf>
    <xf numFmtId="164" fontId="5" fillId="4" borderId="20" xfId="0" applyNumberFormat="1" applyFont="1" applyFill="1" applyBorder="1" applyAlignment="1">
      <alignment vertical="center"/>
    </xf>
    <xf numFmtId="0" fontId="5" fillId="4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 applyProtection="1">
      <alignment wrapText="1"/>
      <protection locked="0"/>
    </xf>
    <xf numFmtId="164" fontId="5" fillId="4" borderId="25" xfId="0" applyNumberFormat="1" applyFont="1" applyFill="1" applyBorder="1" applyAlignment="1">
      <alignment horizontal="center" vertical="center"/>
    </xf>
    <xf numFmtId="1" fontId="5" fillId="4" borderId="25" xfId="0" applyNumberFormat="1" applyFont="1" applyFill="1" applyBorder="1" applyAlignment="1">
      <alignment horizontal="center" vertical="center"/>
    </xf>
    <xf numFmtId="9" fontId="5" fillId="2" borderId="25" xfId="0" applyNumberFormat="1" applyFont="1" applyFill="1" applyBorder="1" applyAlignment="1" applyProtection="1">
      <alignment horizontal="center" vertical="center"/>
      <protection locked="0"/>
    </xf>
    <xf numFmtId="164" fontId="5" fillId="4" borderId="25" xfId="0" applyNumberFormat="1" applyFont="1" applyFill="1" applyBorder="1" applyAlignment="1">
      <alignment vertical="center"/>
    </xf>
    <xf numFmtId="164" fontId="5" fillId="4" borderId="26" xfId="0" applyNumberFormat="1" applyFont="1" applyFill="1" applyBorder="1" applyAlignment="1">
      <alignment vertical="center"/>
    </xf>
    <xf numFmtId="0" fontId="5" fillId="4" borderId="27" xfId="0" applyFont="1" applyFill="1" applyBorder="1" applyAlignment="1">
      <alignment horizontal="center" vertical="center"/>
    </xf>
    <xf numFmtId="164" fontId="5" fillId="4" borderId="28" xfId="0" applyNumberFormat="1" applyFont="1" applyFill="1" applyBorder="1" applyAlignment="1">
      <alignment vertical="center"/>
    </xf>
    <xf numFmtId="0" fontId="5" fillId="4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 applyProtection="1">
      <alignment wrapText="1"/>
      <protection locked="0"/>
    </xf>
    <xf numFmtId="164" fontId="5" fillId="4" borderId="30" xfId="0" applyNumberFormat="1" applyFont="1" applyFill="1" applyBorder="1" applyAlignment="1">
      <alignment horizontal="center" vertical="center"/>
    </xf>
    <xf numFmtId="1" fontId="5" fillId="4" borderId="30" xfId="0" applyNumberFormat="1" applyFont="1" applyFill="1" applyBorder="1" applyAlignment="1">
      <alignment horizontal="center" vertical="center"/>
    </xf>
    <xf numFmtId="9" fontId="5" fillId="2" borderId="30" xfId="0" applyNumberFormat="1" applyFont="1" applyFill="1" applyBorder="1" applyAlignment="1" applyProtection="1">
      <alignment horizontal="center" vertical="center"/>
      <protection locked="0"/>
    </xf>
    <xf numFmtId="164" fontId="5" fillId="4" borderId="30" xfId="0" applyNumberFormat="1" applyFont="1" applyFill="1" applyBorder="1" applyAlignment="1">
      <alignment vertical="center"/>
    </xf>
    <xf numFmtId="164" fontId="5" fillId="4" borderId="31" xfId="0" applyNumberFormat="1" applyFont="1" applyFill="1" applyBorder="1" applyAlignment="1">
      <alignment vertical="center"/>
    </xf>
    <xf numFmtId="164" fontId="5" fillId="0" borderId="20" xfId="0" applyNumberFormat="1" applyFont="1" applyBorder="1" applyAlignment="1">
      <alignment vertical="center"/>
    </xf>
    <xf numFmtId="1" fontId="5" fillId="4" borderId="32" xfId="0" applyNumberFormat="1" applyFont="1" applyFill="1" applyBorder="1" applyAlignment="1">
      <alignment horizontal="center" vertical="center"/>
    </xf>
    <xf numFmtId="9" fontId="5" fillId="2" borderId="33" xfId="0" applyNumberFormat="1" applyFont="1" applyFill="1" applyBorder="1" applyAlignment="1" applyProtection="1">
      <alignment horizontal="center" vertical="center"/>
      <protection locked="0"/>
    </xf>
    <xf numFmtId="164" fontId="5" fillId="0" borderId="34" xfId="0" applyNumberFormat="1" applyFont="1" applyBorder="1" applyAlignment="1">
      <alignment vertical="center"/>
    </xf>
    <xf numFmtId="164" fontId="5" fillId="4" borderId="47" xfId="0" applyNumberFormat="1" applyFont="1" applyFill="1" applyBorder="1" applyAlignment="1">
      <alignment horizontal="center" vertical="center"/>
    </xf>
    <xf numFmtId="164" fontId="5" fillId="4" borderId="45" xfId="0" applyNumberFormat="1" applyFont="1" applyFill="1" applyBorder="1" applyAlignment="1">
      <alignment horizontal="center" vertical="center"/>
    </xf>
    <xf numFmtId="164" fontId="5" fillId="4" borderId="48" xfId="0" applyNumberFormat="1" applyFont="1" applyFill="1" applyBorder="1" applyAlignment="1">
      <alignment horizontal="center" vertical="center"/>
    </xf>
    <xf numFmtId="0" fontId="16" fillId="4" borderId="44" xfId="0" applyFont="1" applyFill="1" applyBorder="1" applyAlignment="1">
      <alignment horizontal="right" vertical="center"/>
    </xf>
    <xf numFmtId="0" fontId="16" fillId="4" borderId="45" xfId="0" applyFont="1" applyFill="1" applyBorder="1" applyAlignment="1">
      <alignment horizontal="right" vertical="center"/>
    </xf>
    <xf numFmtId="0" fontId="16" fillId="4" borderId="46" xfId="0" applyFont="1" applyFill="1" applyBorder="1" applyAlignment="1">
      <alignment horizontal="right" vertical="center"/>
    </xf>
    <xf numFmtId="0" fontId="16" fillId="4" borderId="42" xfId="0" applyFont="1" applyFill="1" applyBorder="1" applyAlignment="1">
      <alignment horizontal="right" vertical="center"/>
    </xf>
    <xf numFmtId="0" fontId="16" fillId="4" borderId="40" xfId="0" applyFont="1" applyFill="1" applyBorder="1" applyAlignment="1">
      <alignment horizontal="right" vertical="center"/>
    </xf>
    <xf numFmtId="0" fontId="16" fillId="4" borderId="43" xfId="0" applyFont="1" applyFill="1" applyBorder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164" fontId="16" fillId="4" borderId="12" xfId="0" applyNumberFormat="1" applyFont="1" applyFill="1" applyBorder="1" applyAlignment="1">
      <alignment horizontal="center" vertical="center"/>
    </xf>
    <xf numFmtId="164" fontId="16" fillId="4" borderId="13" xfId="0" applyNumberFormat="1" applyFont="1" applyFill="1" applyBorder="1" applyAlignment="1">
      <alignment horizontal="center" vertical="center"/>
    </xf>
    <xf numFmtId="164" fontId="16" fillId="4" borderId="14" xfId="0" applyNumberFormat="1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2" borderId="11" xfId="0" applyFont="1" applyFill="1" applyBorder="1" applyAlignment="1" applyProtection="1">
      <alignment horizontal="left" vertical="center"/>
      <protection locked="0"/>
    </xf>
    <xf numFmtId="0" fontId="16" fillId="4" borderId="10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center" wrapText="1"/>
      <protection locked="0"/>
    </xf>
    <xf numFmtId="0" fontId="5" fillId="0" borderId="5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7" xfId="0" applyFont="1" applyBorder="1" applyAlignment="1" applyProtection="1">
      <alignment horizontal="center" wrapText="1"/>
      <protection locked="0"/>
    </xf>
    <xf numFmtId="0" fontId="5" fillId="0" borderId="8" xfId="0" applyFont="1" applyBorder="1" applyAlignment="1" applyProtection="1">
      <alignment horizontal="center" wrapText="1"/>
      <protection locked="0"/>
    </xf>
    <xf numFmtId="164" fontId="5" fillId="4" borderId="39" xfId="0" applyNumberFormat="1" applyFont="1" applyFill="1" applyBorder="1" applyAlignment="1">
      <alignment horizontal="center" vertical="center"/>
    </xf>
    <xf numFmtId="164" fontId="5" fillId="4" borderId="40" xfId="0" applyNumberFormat="1" applyFont="1" applyFill="1" applyBorder="1" applyAlignment="1">
      <alignment horizontal="center" vertical="center"/>
    </xf>
    <xf numFmtId="164" fontId="5" fillId="4" borderId="41" xfId="0" applyNumberFormat="1" applyFont="1" applyFill="1" applyBorder="1" applyAlignment="1">
      <alignment horizontal="center" vertical="center"/>
    </xf>
    <xf numFmtId="0" fontId="14" fillId="4" borderId="32" xfId="0" applyFont="1" applyFill="1" applyBorder="1" applyAlignment="1">
      <alignment horizontal="left" vertical="center" wrapText="1"/>
    </xf>
    <xf numFmtId="0" fontId="14" fillId="4" borderId="35" xfId="0" applyFont="1" applyFill="1" applyBorder="1" applyAlignment="1">
      <alignment horizontal="left" vertical="center" wrapText="1"/>
    </xf>
    <xf numFmtId="0" fontId="14" fillId="4" borderId="33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5" fillId="5" borderId="16" xfId="0" applyFont="1" applyFill="1" applyBorder="1" applyAlignment="1">
      <alignment horizontal="center" vertical="center" wrapText="1"/>
    </xf>
    <xf numFmtId="0" fontId="15" fillId="5" borderId="17" xfId="0" applyFont="1" applyFill="1" applyBorder="1" applyAlignment="1">
      <alignment horizontal="center" vertical="center" wrapText="1"/>
    </xf>
    <xf numFmtId="0" fontId="15" fillId="5" borderId="18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16" fillId="4" borderId="3" xfId="0" applyFont="1" applyFill="1" applyBorder="1" applyAlignment="1" applyProtection="1">
      <alignment horizontal="center" vertical="center"/>
      <protection locked="0"/>
    </xf>
    <xf numFmtId="0" fontId="1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4" fillId="3" borderId="22" xfId="0" applyFont="1" applyFill="1" applyBorder="1" applyAlignment="1">
      <alignment horizontal="center" vertical="center" wrapText="1"/>
    </xf>
    <xf numFmtId="0" fontId="14" fillId="4" borderId="25" xfId="0" applyFont="1" applyFill="1" applyBorder="1" applyAlignment="1">
      <alignment horizontal="left" vertical="center" wrapText="1"/>
    </xf>
    <xf numFmtId="0" fontId="14" fillId="4" borderId="20" xfId="0" applyFont="1" applyFill="1" applyBorder="1" applyAlignment="1">
      <alignment horizontal="left" vertical="center" wrapText="1"/>
    </xf>
    <xf numFmtId="0" fontId="14" fillId="4" borderId="36" xfId="0" applyFont="1" applyFill="1" applyBorder="1" applyAlignment="1">
      <alignment horizontal="left" vertical="center" wrapText="1"/>
    </xf>
    <xf numFmtId="0" fontId="14" fillId="4" borderId="37" xfId="0" applyFont="1" applyFill="1" applyBorder="1" applyAlignment="1">
      <alignment horizontal="left" vertical="center" wrapText="1"/>
    </xf>
    <xf numFmtId="0" fontId="14" fillId="4" borderId="38" xfId="0" applyFont="1" applyFill="1" applyBorder="1" applyAlignment="1">
      <alignment horizontal="left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1</xdr:col>
      <xdr:colOff>2388508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6"/>
  <sheetViews>
    <sheetView tabSelected="1" topLeftCell="A60" zoomScale="55" zoomScaleNormal="55" zoomScaleSheetLayoutView="100" workbookViewId="0">
      <selection activeCell="E12" sqref="E12"/>
    </sheetView>
  </sheetViews>
  <sheetFormatPr baseColWidth="10" defaultColWidth="11.42578125" defaultRowHeight="15" x14ac:dyDescent="0.25"/>
  <cols>
    <col min="1" max="1" width="9.7109375" customWidth="1"/>
    <col min="2" max="2" width="45.42578125" customWidth="1"/>
    <col min="3" max="3" width="12.7109375" customWidth="1"/>
    <col min="4" max="4" width="51.5703125" customWidth="1"/>
    <col min="5" max="5" width="41.7109375" customWidth="1"/>
    <col min="6" max="6" width="17.28515625" customWidth="1"/>
    <col min="7" max="7" width="18.140625" customWidth="1"/>
    <col min="8" max="8" width="25.7109375" customWidth="1"/>
    <col min="9" max="9" width="9.5703125" customWidth="1"/>
    <col min="10" max="10" width="27.5703125" customWidth="1"/>
    <col min="11" max="11" width="25.7109375" hidden="1" customWidth="1"/>
    <col min="12" max="12" width="25.7109375" customWidth="1"/>
    <col min="13" max="13" width="25.7109375" hidden="1" customWidth="1"/>
    <col min="14" max="14" width="25.7109375" customWidth="1"/>
    <col min="15" max="15" width="24.140625" customWidth="1"/>
    <col min="16" max="16" width="14" customWidth="1"/>
  </cols>
  <sheetData>
    <row r="1" spans="1:14" ht="45" customHeight="1" x14ac:dyDescent="0.25"/>
    <row r="2" spans="1:14" ht="18.95" customHeight="1" x14ac:dyDescent="0.25">
      <c r="A2" s="91" t="s">
        <v>0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4" ht="30.75" customHeight="1" x14ac:dyDescent="0.25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</row>
    <row r="4" spans="1:14" ht="18.75" customHeight="1" x14ac:dyDescent="0.25">
      <c r="A4" s="102" t="s">
        <v>1</v>
      </c>
      <c r="B4" s="102"/>
      <c r="C4" s="10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25">
      <c r="A6" s="97" t="s">
        <v>2</v>
      </c>
      <c r="B6" s="98"/>
      <c r="C6" s="92" t="s">
        <v>3</v>
      </c>
      <c r="D6" s="93"/>
      <c r="E6" s="93"/>
      <c r="F6" s="93"/>
      <c r="G6" s="93"/>
      <c r="H6" s="94"/>
      <c r="I6" s="98" t="s">
        <v>4</v>
      </c>
      <c r="J6" s="98"/>
      <c r="K6" s="3"/>
      <c r="L6" s="104" t="s">
        <v>5</v>
      </c>
      <c r="M6" s="104"/>
      <c r="N6" s="105"/>
    </row>
    <row r="7" spans="1:14" ht="45" customHeight="1" x14ac:dyDescent="0.25">
      <c r="A7" s="101" t="s">
        <v>6</v>
      </c>
      <c r="B7" s="99"/>
      <c r="C7" s="95"/>
      <c r="D7" s="95"/>
      <c r="E7" s="95"/>
      <c r="F7" s="95"/>
      <c r="G7" s="95"/>
      <c r="H7" s="95"/>
      <c r="I7" s="99" t="s">
        <v>7</v>
      </c>
      <c r="J7" s="99"/>
      <c r="K7" s="4"/>
      <c r="L7" s="106"/>
      <c r="M7" s="106"/>
      <c r="N7" s="107"/>
    </row>
    <row r="8" spans="1:14" ht="45" customHeight="1" x14ac:dyDescent="0.25">
      <c r="A8" s="103" t="s">
        <v>8</v>
      </c>
      <c r="B8" s="100"/>
      <c r="C8" s="96"/>
      <c r="D8" s="96"/>
      <c r="E8" s="96"/>
      <c r="F8" s="96"/>
      <c r="G8" s="96"/>
      <c r="H8" s="96"/>
      <c r="I8" s="100" t="s">
        <v>9</v>
      </c>
      <c r="J8" s="100"/>
      <c r="K8" s="5"/>
      <c r="L8" s="96"/>
      <c r="M8" s="96"/>
      <c r="N8" s="108"/>
    </row>
    <row r="9" spans="1:14" ht="6" customHeight="1" x14ac:dyDescent="0.25">
      <c r="A9" s="6"/>
      <c r="B9" s="6"/>
      <c r="C9" s="6"/>
      <c r="D9" s="6"/>
      <c r="E9" s="6"/>
      <c r="F9" s="7"/>
      <c r="G9" s="7"/>
      <c r="H9" s="7"/>
      <c r="I9" s="7"/>
      <c r="J9" s="7"/>
      <c r="K9" s="7"/>
      <c r="L9" s="7"/>
      <c r="M9" s="7"/>
      <c r="N9" s="7"/>
    </row>
    <row r="10" spans="1:14" ht="41.25" customHeight="1" x14ac:dyDescent="0.25">
      <c r="A10" s="22" t="s">
        <v>10</v>
      </c>
      <c r="B10" s="109" t="s">
        <v>11</v>
      </c>
      <c r="C10" s="109"/>
      <c r="D10" s="109"/>
      <c r="E10" s="23" t="s">
        <v>12</v>
      </c>
      <c r="F10" s="23" t="s">
        <v>13</v>
      </c>
      <c r="G10" s="23" t="s">
        <v>14</v>
      </c>
      <c r="H10" s="23" t="s">
        <v>15</v>
      </c>
      <c r="I10" s="23" t="s">
        <v>16</v>
      </c>
      <c r="J10" s="23" t="s">
        <v>17</v>
      </c>
      <c r="K10" s="23"/>
      <c r="L10" s="23" t="s">
        <v>18</v>
      </c>
      <c r="M10" s="23"/>
      <c r="N10" s="24" t="s">
        <v>19</v>
      </c>
    </row>
    <row r="11" spans="1:14" ht="36" customHeight="1" x14ac:dyDescent="0.3">
      <c r="A11" s="34">
        <v>1</v>
      </c>
      <c r="B11" s="110" t="s">
        <v>20</v>
      </c>
      <c r="C11" s="110"/>
      <c r="D11" s="110"/>
      <c r="E11" s="35"/>
      <c r="F11" s="36" t="str">
        <f>Hoja2!B2</f>
        <v>Pies</v>
      </c>
      <c r="G11" s="37">
        <f>Hoja2!C2</f>
        <v>1000</v>
      </c>
      <c r="H11" s="53"/>
      <c r="I11" s="38">
        <v>0.18</v>
      </c>
      <c r="J11" s="39">
        <f>H11*I11</f>
        <v>0</v>
      </c>
      <c r="K11" s="39">
        <f t="shared" ref="K11:K61" si="0">J11*G11</f>
        <v>0</v>
      </c>
      <c r="L11" s="39">
        <f>H11+J11</f>
        <v>0</v>
      </c>
      <c r="M11" s="39">
        <f t="shared" ref="M11:M61" si="1">G11*H11</f>
        <v>0</v>
      </c>
      <c r="N11" s="40">
        <f t="shared" ref="N11:N61" si="2">G11*L11</f>
        <v>0</v>
      </c>
    </row>
    <row r="12" spans="1:14" ht="36" customHeight="1" x14ac:dyDescent="0.3">
      <c r="A12" s="41">
        <v>2</v>
      </c>
      <c r="B12" s="111" t="s">
        <v>21</v>
      </c>
      <c r="C12" s="111"/>
      <c r="D12" s="111"/>
      <c r="E12" s="29"/>
      <c r="F12" s="30" t="str">
        <f>Hoja2!B3</f>
        <v>Pies</v>
      </c>
      <c r="G12" s="51">
        <f>Hoja2!C3</f>
        <v>500</v>
      </c>
      <c r="H12" s="50"/>
      <c r="I12" s="52">
        <v>0.18</v>
      </c>
      <c r="J12" s="33">
        <f>H12*I12</f>
        <v>0</v>
      </c>
      <c r="K12" s="33">
        <f t="shared" si="0"/>
        <v>0</v>
      </c>
      <c r="L12" s="33">
        <f t="shared" ref="L12:L61" si="3">H12+J12</f>
        <v>0</v>
      </c>
      <c r="M12" s="33">
        <f t="shared" si="1"/>
        <v>0</v>
      </c>
      <c r="N12" s="42">
        <f t="shared" si="2"/>
        <v>0</v>
      </c>
    </row>
    <row r="13" spans="1:14" ht="36" customHeight="1" x14ac:dyDescent="0.3">
      <c r="A13" s="41">
        <v>3</v>
      </c>
      <c r="B13" s="88" t="s">
        <v>22</v>
      </c>
      <c r="C13" s="89"/>
      <c r="D13" s="90"/>
      <c r="E13" s="29"/>
      <c r="F13" s="30" t="str">
        <f>Hoja2!B4</f>
        <v>Pies</v>
      </c>
      <c r="G13" s="31">
        <f>Hoja2!C4</f>
        <v>500</v>
      </c>
      <c r="H13" s="50"/>
      <c r="I13" s="32">
        <v>0.18</v>
      </c>
      <c r="J13" s="33">
        <f t="shared" ref="J13:J61" si="4">H13*I13</f>
        <v>0</v>
      </c>
      <c r="K13" s="33">
        <f t="shared" si="0"/>
        <v>0</v>
      </c>
      <c r="L13" s="33">
        <f t="shared" si="3"/>
        <v>0</v>
      </c>
      <c r="M13" s="33">
        <f t="shared" si="1"/>
        <v>0</v>
      </c>
      <c r="N13" s="42">
        <f t="shared" si="2"/>
        <v>0</v>
      </c>
    </row>
    <row r="14" spans="1:14" ht="39.75" customHeight="1" x14ac:dyDescent="0.3">
      <c r="A14" s="41">
        <v>4</v>
      </c>
      <c r="B14" s="88" t="s">
        <v>23</v>
      </c>
      <c r="C14" s="89"/>
      <c r="D14" s="90"/>
      <c r="E14" s="29"/>
      <c r="F14" s="30" t="str">
        <f>Hoja2!B5</f>
        <v>Und</v>
      </c>
      <c r="G14" s="31">
        <f>Hoja2!C5</f>
        <v>320</v>
      </c>
      <c r="H14" s="50"/>
      <c r="I14" s="32">
        <v>0.18</v>
      </c>
      <c r="J14" s="33">
        <f t="shared" si="4"/>
        <v>0</v>
      </c>
      <c r="K14" s="33">
        <f t="shared" si="0"/>
        <v>0</v>
      </c>
      <c r="L14" s="33">
        <f t="shared" si="3"/>
        <v>0</v>
      </c>
      <c r="M14" s="33">
        <f t="shared" si="1"/>
        <v>0</v>
      </c>
      <c r="N14" s="42">
        <f t="shared" si="2"/>
        <v>0</v>
      </c>
    </row>
    <row r="15" spans="1:14" ht="39.75" customHeight="1" x14ac:dyDescent="0.3">
      <c r="A15" s="41">
        <v>5</v>
      </c>
      <c r="B15" s="88" t="s">
        <v>24</v>
      </c>
      <c r="C15" s="89"/>
      <c r="D15" s="90"/>
      <c r="E15" s="29"/>
      <c r="F15" s="30" t="str">
        <f>Hoja2!B6</f>
        <v>Und</v>
      </c>
      <c r="G15" s="31">
        <f>Hoja2!C6</f>
        <v>160</v>
      </c>
      <c r="H15" s="50"/>
      <c r="I15" s="32">
        <v>0.18</v>
      </c>
      <c r="J15" s="33">
        <f t="shared" si="4"/>
        <v>0</v>
      </c>
      <c r="K15" s="33">
        <f t="shared" si="0"/>
        <v>0</v>
      </c>
      <c r="L15" s="33">
        <f t="shared" si="3"/>
        <v>0</v>
      </c>
      <c r="M15" s="33">
        <f t="shared" si="1"/>
        <v>0</v>
      </c>
      <c r="N15" s="42">
        <f t="shared" si="2"/>
        <v>0</v>
      </c>
    </row>
    <row r="16" spans="1:14" ht="83.25" customHeight="1" x14ac:dyDescent="0.3">
      <c r="A16" s="41">
        <v>6</v>
      </c>
      <c r="B16" s="88" t="s">
        <v>25</v>
      </c>
      <c r="C16" s="89"/>
      <c r="D16" s="90"/>
      <c r="E16" s="29"/>
      <c r="F16" s="30" t="str">
        <f>Hoja2!B7</f>
        <v>Und</v>
      </c>
      <c r="G16" s="31">
        <f>Hoja2!C7</f>
        <v>10</v>
      </c>
      <c r="H16" s="50"/>
      <c r="I16" s="32">
        <v>0.18</v>
      </c>
      <c r="J16" s="33">
        <f t="shared" si="4"/>
        <v>0</v>
      </c>
      <c r="K16" s="33">
        <f t="shared" si="0"/>
        <v>0</v>
      </c>
      <c r="L16" s="33">
        <f t="shared" si="3"/>
        <v>0</v>
      </c>
      <c r="M16" s="33">
        <f t="shared" si="1"/>
        <v>0</v>
      </c>
      <c r="N16" s="42">
        <f t="shared" si="2"/>
        <v>0</v>
      </c>
    </row>
    <row r="17" spans="1:14" ht="58.5" customHeight="1" x14ac:dyDescent="0.3">
      <c r="A17" s="41">
        <v>7</v>
      </c>
      <c r="B17" s="88" t="s">
        <v>26</v>
      </c>
      <c r="C17" s="89"/>
      <c r="D17" s="90"/>
      <c r="E17" s="29"/>
      <c r="F17" s="30" t="str">
        <f>Hoja2!B8</f>
        <v>Und</v>
      </c>
      <c r="G17" s="31">
        <f>Hoja2!C8</f>
        <v>10</v>
      </c>
      <c r="H17" s="50"/>
      <c r="I17" s="32">
        <v>0.18</v>
      </c>
      <c r="J17" s="33">
        <f t="shared" si="4"/>
        <v>0</v>
      </c>
      <c r="K17" s="33">
        <f t="shared" si="0"/>
        <v>0</v>
      </c>
      <c r="L17" s="33">
        <f t="shared" si="3"/>
        <v>0</v>
      </c>
      <c r="M17" s="33">
        <f t="shared" si="1"/>
        <v>0</v>
      </c>
      <c r="N17" s="42">
        <f t="shared" si="2"/>
        <v>0</v>
      </c>
    </row>
    <row r="18" spans="1:14" ht="58.5" customHeight="1" x14ac:dyDescent="0.3">
      <c r="A18" s="41">
        <v>8</v>
      </c>
      <c r="B18" s="88" t="s">
        <v>27</v>
      </c>
      <c r="C18" s="89"/>
      <c r="D18" s="90"/>
      <c r="E18" s="29"/>
      <c r="F18" s="30" t="str">
        <f>Hoja2!B9</f>
        <v>Und</v>
      </c>
      <c r="G18" s="31">
        <f>Hoja2!C9</f>
        <v>10</v>
      </c>
      <c r="H18" s="50"/>
      <c r="I18" s="32">
        <v>0.18</v>
      </c>
      <c r="J18" s="33">
        <f t="shared" si="4"/>
        <v>0</v>
      </c>
      <c r="K18" s="33">
        <f t="shared" si="0"/>
        <v>0</v>
      </c>
      <c r="L18" s="33">
        <f t="shared" si="3"/>
        <v>0</v>
      </c>
      <c r="M18" s="33">
        <f t="shared" si="1"/>
        <v>0</v>
      </c>
      <c r="N18" s="42">
        <f t="shared" si="2"/>
        <v>0</v>
      </c>
    </row>
    <row r="19" spans="1:14" ht="58.5" customHeight="1" x14ac:dyDescent="0.3">
      <c r="A19" s="41">
        <v>9</v>
      </c>
      <c r="B19" s="88" t="s">
        <v>28</v>
      </c>
      <c r="C19" s="89"/>
      <c r="D19" s="90"/>
      <c r="E19" s="29"/>
      <c r="F19" s="30" t="str">
        <f>Hoja2!B10</f>
        <v>Und</v>
      </c>
      <c r="G19" s="31">
        <f>Hoja2!C10</f>
        <v>15</v>
      </c>
      <c r="H19" s="50"/>
      <c r="I19" s="32">
        <v>0.18</v>
      </c>
      <c r="J19" s="33">
        <f t="shared" si="4"/>
        <v>0</v>
      </c>
      <c r="K19" s="33">
        <f t="shared" si="0"/>
        <v>0</v>
      </c>
      <c r="L19" s="33">
        <f t="shared" si="3"/>
        <v>0</v>
      </c>
      <c r="M19" s="33">
        <f t="shared" si="1"/>
        <v>0</v>
      </c>
      <c r="N19" s="42">
        <f t="shared" si="2"/>
        <v>0</v>
      </c>
    </row>
    <row r="20" spans="1:14" ht="58.5" customHeight="1" x14ac:dyDescent="0.3">
      <c r="A20" s="41">
        <v>10</v>
      </c>
      <c r="B20" s="88" t="s">
        <v>29</v>
      </c>
      <c r="C20" s="89"/>
      <c r="D20" s="90"/>
      <c r="E20" s="29"/>
      <c r="F20" s="30" t="str">
        <f>Hoja2!B11</f>
        <v>Und</v>
      </c>
      <c r="G20" s="31">
        <f>Hoja2!C11</f>
        <v>1</v>
      </c>
      <c r="H20" s="50"/>
      <c r="I20" s="32">
        <v>0.18</v>
      </c>
      <c r="J20" s="33">
        <f t="shared" si="4"/>
        <v>0</v>
      </c>
      <c r="K20" s="33">
        <f t="shared" si="0"/>
        <v>0</v>
      </c>
      <c r="L20" s="33">
        <f t="shared" si="3"/>
        <v>0</v>
      </c>
      <c r="M20" s="33">
        <f t="shared" si="1"/>
        <v>0</v>
      </c>
      <c r="N20" s="42">
        <f t="shared" si="2"/>
        <v>0</v>
      </c>
    </row>
    <row r="21" spans="1:14" ht="58.5" customHeight="1" x14ac:dyDescent="0.3">
      <c r="A21" s="41">
        <v>11</v>
      </c>
      <c r="B21" s="88" t="s">
        <v>30</v>
      </c>
      <c r="C21" s="89"/>
      <c r="D21" s="90"/>
      <c r="E21" s="29"/>
      <c r="F21" s="30" t="str">
        <f>Hoja2!B12</f>
        <v>Und</v>
      </c>
      <c r="G21" s="31">
        <f>Hoja2!C12</f>
        <v>2</v>
      </c>
      <c r="H21" s="50"/>
      <c r="I21" s="32">
        <v>0.18</v>
      </c>
      <c r="J21" s="33">
        <f t="shared" si="4"/>
        <v>0</v>
      </c>
      <c r="K21" s="33">
        <f t="shared" si="0"/>
        <v>0</v>
      </c>
      <c r="L21" s="33">
        <f t="shared" si="3"/>
        <v>0</v>
      </c>
      <c r="M21" s="33">
        <f t="shared" si="1"/>
        <v>0</v>
      </c>
      <c r="N21" s="42">
        <f t="shared" si="2"/>
        <v>0</v>
      </c>
    </row>
    <row r="22" spans="1:14" ht="58.5" customHeight="1" x14ac:dyDescent="0.3">
      <c r="A22" s="41">
        <v>12</v>
      </c>
      <c r="B22" s="88" t="s">
        <v>31</v>
      </c>
      <c r="C22" s="89"/>
      <c r="D22" s="90"/>
      <c r="E22" s="29"/>
      <c r="F22" s="30" t="str">
        <f>Hoja2!B13</f>
        <v>Und</v>
      </c>
      <c r="G22" s="31">
        <f>Hoja2!C13</f>
        <v>2</v>
      </c>
      <c r="H22" s="50"/>
      <c r="I22" s="32">
        <v>0.18</v>
      </c>
      <c r="J22" s="33">
        <f t="shared" si="4"/>
        <v>0</v>
      </c>
      <c r="K22" s="33">
        <f t="shared" ref="K22:K41" si="5">J22*G22</f>
        <v>0</v>
      </c>
      <c r="L22" s="33">
        <f t="shared" ref="L22:L41" si="6">H22+J22</f>
        <v>0</v>
      </c>
      <c r="M22" s="33">
        <f t="shared" ref="M22:M41" si="7">G22*H22</f>
        <v>0</v>
      </c>
      <c r="N22" s="42">
        <f t="shared" ref="N22:N41" si="8">G22*L22</f>
        <v>0</v>
      </c>
    </row>
    <row r="23" spans="1:14" ht="58.5" customHeight="1" x14ac:dyDescent="0.3">
      <c r="A23" s="41">
        <v>13</v>
      </c>
      <c r="B23" s="88" t="s">
        <v>32</v>
      </c>
      <c r="C23" s="89"/>
      <c r="D23" s="90"/>
      <c r="E23" s="29"/>
      <c r="F23" s="30" t="str">
        <f>Hoja2!B14</f>
        <v>Und</v>
      </c>
      <c r="G23" s="31">
        <f>Hoja2!C14</f>
        <v>2</v>
      </c>
      <c r="H23" s="50"/>
      <c r="I23" s="32">
        <v>0.18</v>
      </c>
      <c r="J23" s="33">
        <f t="shared" si="4"/>
        <v>0</v>
      </c>
      <c r="K23" s="33">
        <f t="shared" si="5"/>
        <v>0</v>
      </c>
      <c r="L23" s="33">
        <f t="shared" si="6"/>
        <v>0</v>
      </c>
      <c r="M23" s="33">
        <f t="shared" si="7"/>
        <v>0</v>
      </c>
      <c r="N23" s="42">
        <f t="shared" si="8"/>
        <v>0</v>
      </c>
    </row>
    <row r="24" spans="1:14" ht="58.5" customHeight="1" x14ac:dyDescent="0.3">
      <c r="A24" s="41">
        <v>14</v>
      </c>
      <c r="B24" s="88" t="s">
        <v>33</v>
      </c>
      <c r="C24" s="89"/>
      <c r="D24" s="90"/>
      <c r="E24" s="29"/>
      <c r="F24" s="30" t="str">
        <f>Hoja2!B15</f>
        <v>Libras</v>
      </c>
      <c r="G24" s="31">
        <f>Hoja2!C15</f>
        <v>15</v>
      </c>
      <c r="H24" s="50"/>
      <c r="I24" s="32">
        <v>0.18</v>
      </c>
      <c r="J24" s="33">
        <f t="shared" si="4"/>
        <v>0</v>
      </c>
      <c r="K24" s="33">
        <f t="shared" si="5"/>
        <v>0</v>
      </c>
      <c r="L24" s="33">
        <f t="shared" si="6"/>
        <v>0</v>
      </c>
      <c r="M24" s="33">
        <f t="shared" si="7"/>
        <v>0</v>
      </c>
      <c r="N24" s="42">
        <f t="shared" si="8"/>
        <v>0</v>
      </c>
    </row>
    <row r="25" spans="1:14" ht="58.5" customHeight="1" x14ac:dyDescent="0.3">
      <c r="A25" s="41">
        <v>15</v>
      </c>
      <c r="B25" s="88" t="s">
        <v>34</v>
      </c>
      <c r="C25" s="89"/>
      <c r="D25" s="90"/>
      <c r="E25" s="29"/>
      <c r="F25" s="30" t="str">
        <f>Hoja2!B16</f>
        <v>Und</v>
      </c>
      <c r="G25" s="31">
        <f>Hoja2!C16</f>
        <v>10</v>
      </c>
      <c r="H25" s="50"/>
      <c r="I25" s="32">
        <v>0.18</v>
      </c>
      <c r="J25" s="33">
        <f t="shared" si="4"/>
        <v>0</v>
      </c>
      <c r="K25" s="33">
        <f t="shared" si="5"/>
        <v>0</v>
      </c>
      <c r="L25" s="33">
        <f t="shared" si="6"/>
        <v>0</v>
      </c>
      <c r="M25" s="33">
        <f t="shared" si="7"/>
        <v>0</v>
      </c>
      <c r="N25" s="42">
        <f t="shared" si="8"/>
        <v>0</v>
      </c>
    </row>
    <row r="26" spans="1:14" ht="58.5" customHeight="1" x14ac:dyDescent="0.3">
      <c r="A26" s="41">
        <v>16</v>
      </c>
      <c r="B26" s="88" t="s">
        <v>35</v>
      </c>
      <c r="C26" s="89"/>
      <c r="D26" s="90"/>
      <c r="E26" s="29"/>
      <c r="F26" s="30" t="str">
        <f>Hoja2!B17</f>
        <v>Und</v>
      </c>
      <c r="G26" s="31">
        <f>Hoja2!C17</f>
        <v>500</v>
      </c>
      <c r="H26" s="50"/>
      <c r="I26" s="32">
        <v>0.18</v>
      </c>
      <c r="J26" s="33">
        <f t="shared" si="4"/>
        <v>0</v>
      </c>
      <c r="K26" s="33">
        <f t="shared" si="5"/>
        <v>0</v>
      </c>
      <c r="L26" s="33">
        <f t="shared" si="6"/>
        <v>0</v>
      </c>
      <c r="M26" s="33">
        <f t="shared" si="7"/>
        <v>0</v>
      </c>
      <c r="N26" s="42">
        <f t="shared" si="8"/>
        <v>0</v>
      </c>
    </row>
    <row r="27" spans="1:14" ht="58.5" customHeight="1" x14ac:dyDescent="0.3">
      <c r="A27" s="41">
        <v>17</v>
      </c>
      <c r="B27" s="88" t="s">
        <v>36</v>
      </c>
      <c r="C27" s="89"/>
      <c r="D27" s="90"/>
      <c r="E27" s="29"/>
      <c r="F27" s="30" t="str">
        <f>Hoja2!B18</f>
        <v>Und</v>
      </c>
      <c r="G27" s="31">
        <f>Hoja2!C18</f>
        <v>10</v>
      </c>
      <c r="H27" s="50"/>
      <c r="I27" s="32">
        <v>0.18</v>
      </c>
      <c r="J27" s="33">
        <f t="shared" si="4"/>
        <v>0</v>
      </c>
      <c r="K27" s="33">
        <f t="shared" si="5"/>
        <v>0</v>
      </c>
      <c r="L27" s="33">
        <f t="shared" si="6"/>
        <v>0</v>
      </c>
      <c r="M27" s="33">
        <f t="shared" si="7"/>
        <v>0</v>
      </c>
      <c r="N27" s="42">
        <f t="shared" si="8"/>
        <v>0</v>
      </c>
    </row>
    <row r="28" spans="1:14" ht="58.5" customHeight="1" x14ac:dyDescent="0.3">
      <c r="A28" s="41">
        <v>18</v>
      </c>
      <c r="B28" s="88" t="s">
        <v>37</v>
      </c>
      <c r="C28" s="89"/>
      <c r="D28" s="90"/>
      <c r="E28" s="29"/>
      <c r="F28" s="30" t="str">
        <f>Hoja2!B19</f>
        <v>Und</v>
      </c>
      <c r="G28" s="31">
        <f>Hoja2!C19</f>
        <v>2</v>
      </c>
      <c r="H28" s="50"/>
      <c r="I28" s="32">
        <v>0.18</v>
      </c>
      <c r="J28" s="33">
        <f t="shared" si="4"/>
        <v>0</v>
      </c>
      <c r="K28" s="33">
        <f t="shared" si="5"/>
        <v>0</v>
      </c>
      <c r="L28" s="33">
        <f t="shared" si="6"/>
        <v>0</v>
      </c>
      <c r="M28" s="33">
        <f t="shared" si="7"/>
        <v>0</v>
      </c>
      <c r="N28" s="42">
        <f t="shared" si="8"/>
        <v>0</v>
      </c>
    </row>
    <row r="29" spans="1:14" ht="58.5" customHeight="1" x14ac:dyDescent="0.3">
      <c r="A29" s="41">
        <v>19</v>
      </c>
      <c r="B29" s="88" t="s">
        <v>38</v>
      </c>
      <c r="C29" s="89"/>
      <c r="D29" s="90"/>
      <c r="E29" s="29"/>
      <c r="F29" s="30" t="str">
        <f>Hoja2!B20</f>
        <v>Und</v>
      </c>
      <c r="G29" s="31">
        <f>Hoja2!C20</f>
        <v>2</v>
      </c>
      <c r="H29" s="50"/>
      <c r="I29" s="32">
        <v>0.18</v>
      </c>
      <c r="J29" s="33">
        <f t="shared" si="4"/>
        <v>0</v>
      </c>
      <c r="K29" s="33">
        <f t="shared" si="5"/>
        <v>0</v>
      </c>
      <c r="L29" s="33">
        <f t="shared" si="6"/>
        <v>0</v>
      </c>
      <c r="M29" s="33">
        <f t="shared" si="7"/>
        <v>0</v>
      </c>
      <c r="N29" s="42">
        <f t="shared" si="8"/>
        <v>0</v>
      </c>
    </row>
    <row r="30" spans="1:14" ht="58.5" customHeight="1" x14ac:dyDescent="0.3">
      <c r="A30" s="41">
        <v>20</v>
      </c>
      <c r="B30" s="88" t="s">
        <v>39</v>
      </c>
      <c r="C30" s="89"/>
      <c r="D30" s="90"/>
      <c r="E30" s="29"/>
      <c r="F30" s="30" t="str">
        <f>Hoja2!B21</f>
        <v>Und</v>
      </c>
      <c r="G30" s="31">
        <f>Hoja2!C21</f>
        <v>5</v>
      </c>
      <c r="H30" s="50"/>
      <c r="I30" s="32">
        <v>0.18</v>
      </c>
      <c r="J30" s="33">
        <f t="shared" si="4"/>
        <v>0</v>
      </c>
      <c r="K30" s="33">
        <f t="shared" si="5"/>
        <v>0</v>
      </c>
      <c r="L30" s="33">
        <f t="shared" si="6"/>
        <v>0</v>
      </c>
      <c r="M30" s="33">
        <f t="shared" si="7"/>
        <v>0</v>
      </c>
      <c r="N30" s="42">
        <f t="shared" si="8"/>
        <v>0</v>
      </c>
    </row>
    <row r="31" spans="1:14" ht="45.75" customHeight="1" x14ac:dyDescent="0.3">
      <c r="A31" s="41">
        <v>21</v>
      </c>
      <c r="B31" s="88" t="s">
        <v>40</v>
      </c>
      <c r="C31" s="89"/>
      <c r="D31" s="90"/>
      <c r="E31" s="29"/>
      <c r="F31" s="30" t="str">
        <f>Hoja2!B22</f>
        <v>Und</v>
      </c>
      <c r="G31" s="31">
        <f>Hoja2!C22</f>
        <v>5</v>
      </c>
      <c r="H31" s="50"/>
      <c r="I31" s="32">
        <v>0.18</v>
      </c>
      <c r="J31" s="33">
        <f t="shared" si="4"/>
        <v>0</v>
      </c>
      <c r="K31" s="33">
        <f t="shared" si="5"/>
        <v>0</v>
      </c>
      <c r="L31" s="33">
        <f t="shared" si="6"/>
        <v>0</v>
      </c>
      <c r="M31" s="33">
        <f t="shared" si="7"/>
        <v>0</v>
      </c>
      <c r="N31" s="42">
        <f t="shared" si="8"/>
        <v>0</v>
      </c>
    </row>
    <row r="32" spans="1:14" ht="44.25" customHeight="1" x14ac:dyDescent="0.3">
      <c r="A32" s="41">
        <v>22</v>
      </c>
      <c r="B32" s="88" t="s">
        <v>41</v>
      </c>
      <c r="C32" s="89"/>
      <c r="D32" s="90"/>
      <c r="E32" s="29"/>
      <c r="F32" s="30" t="str">
        <f>Hoja2!B23</f>
        <v>Und</v>
      </c>
      <c r="G32" s="31">
        <f>Hoja2!C23</f>
        <v>5</v>
      </c>
      <c r="H32" s="50"/>
      <c r="I32" s="32">
        <v>0.18</v>
      </c>
      <c r="J32" s="33">
        <f t="shared" si="4"/>
        <v>0</v>
      </c>
      <c r="K32" s="33">
        <f t="shared" si="5"/>
        <v>0</v>
      </c>
      <c r="L32" s="33">
        <f t="shared" si="6"/>
        <v>0</v>
      </c>
      <c r="M32" s="33">
        <f t="shared" si="7"/>
        <v>0</v>
      </c>
      <c r="N32" s="42">
        <f t="shared" si="8"/>
        <v>0</v>
      </c>
    </row>
    <row r="33" spans="1:14" ht="54" customHeight="1" x14ac:dyDescent="0.3">
      <c r="A33" s="41">
        <v>23</v>
      </c>
      <c r="B33" s="88" t="s">
        <v>42</v>
      </c>
      <c r="C33" s="89"/>
      <c r="D33" s="90"/>
      <c r="E33" s="29"/>
      <c r="F33" s="30" t="str">
        <f>Hoja2!B24</f>
        <v>Und</v>
      </c>
      <c r="G33" s="31">
        <f>Hoja2!C24</f>
        <v>40</v>
      </c>
      <c r="H33" s="50"/>
      <c r="I33" s="32">
        <v>0.18</v>
      </c>
      <c r="J33" s="33">
        <f t="shared" si="4"/>
        <v>0</v>
      </c>
      <c r="K33" s="33">
        <f t="shared" si="5"/>
        <v>0</v>
      </c>
      <c r="L33" s="33">
        <f t="shared" si="6"/>
        <v>0</v>
      </c>
      <c r="M33" s="33">
        <f t="shared" si="7"/>
        <v>0</v>
      </c>
      <c r="N33" s="42">
        <f t="shared" si="8"/>
        <v>0</v>
      </c>
    </row>
    <row r="34" spans="1:14" ht="54" customHeight="1" x14ac:dyDescent="0.3">
      <c r="A34" s="41">
        <v>24</v>
      </c>
      <c r="B34" s="88" t="s">
        <v>43</v>
      </c>
      <c r="C34" s="89"/>
      <c r="D34" s="90"/>
      <c r="E34" s="29"/>
      <c r="F34" s="30" t="str">
        <f>Hoja2!B25</f>
        <v>Und</v>
      </c>
      <c r="G34" s="31">
        <f>Hoja2!C25</f>
        <v>5</v>
      </c>
      <c r="H34" s="50"/>
      <c r="I34" s="32">
        <v>0.18</v>
      </c>
      <c r="J34" s="33">
        <f t="shared" si="4"/>
        <v>0</v>
      </c>
      <c r="K34" s="33">
        <f t="shared" si="5"/>
        <v>0</v>
      </c>
      <c r="L34" s="33">
        <f t="shared" si="6"/>
        <v>0</v>
      </c>
      <c r="M34" s="33">
        <f t="shared" si="7"/>
        <v>0</v>
      </c>
      <c r="N34" s="42">
        <f t="shared" si="8"/>
        <v>0</v>
      </c>
    </row>
    <row r="35" spans="1:14" ht="54" customHeight="1" x14ac:dyDescent="0.3">
      <c r="A35" s="41">
        <v>25</v>
      </c>
      <c r="B35" s="88" t="s">
        <v>44</v>
      </c>
      <c r="C35" s="89"/>
      <c r="D35" s="90"/>
      <c r="E35" s="29"/>
      <c r="F35" s="30" t="str">
        <f>Hoja2!B26</f>
        <v>Und</v>
      </c>
      <c r="G35" s="31">
        <f>Hoja2!C26</f>
        <v>10</v>
      </c>
      <c r="H35" s="50"/>
      <c r="I35" s="32">
        <v>0.18</v>
      </c>
      <c r="J35" s="33">
        <f t="shared" si="4"/>
        <v>0</v>
      </c>
      <c r="K35" s="33">
        <f t="shared" si="5"/>
        <v>0</v>
      </c>
      <c r="L35" s="33">
        <f t="shared" si="6"/>
        <v>0</v>
      </c>
      <c r="M35" s="33">
        <f t="shared" si="7"/>
        <v>0</v>
      </c>
      <c r="N35" s="42">
        <f t="shared" si="8"/>
        <v>0</v>
      </c>
    </row>
    <row r="36" spans="1:14" ht="29.25" customHeight="1" x14ac:dyDescent="0.3">
      <c r="A36" s="41">
        <v>26</v>
      </c>
      <c r="B36" s="88" t="s">
        <v>45</v>
      </c>
      <c r="C36" s="89"/>
      <c r="D36" s="90"/>
      <c r="E36" s="29"/>
      <c r="F36" s="30" t="str">
        <f>Hoja2!B27</f>
        <v>Und</v>
      </c>
      <c r="G36" s="31">
        <f>Hoja2!C27</f>
        <v>20</v>
      </c>
      <c r="H36" s="50"/>
      <c r="I36" s="32">
        <v>0.18</v>
      </c>
      <c r="J36" s="33">
        <f t="shared" si="4"/>
        <v>0</v>
      </c>
      <c r="K36" s="33">
        <f t="shared" si="5"/>
        <v>0</v>
      </c>
      <c r="L36" s="33">
        <f t="shared" si="6"/>
        <v>0</v>
      </c>
      <c r="M36" s="33">
        <f t="shared" si="7"/>
        <v>0</v>
      </c>
      <c r="N36" s="42">
        <f t="shared" si="8"/>
        <v>0</v>
      </c>
    </row>
    <row r="37" spans="1:14" ht="46.5" customHeight="1" x14ac:dyDescent="0.3">
      <c r="A37" s="41">
        <v>27</v>
      </c>
      <c r="B37" s="88" t="s">
        <v>46</v>
      </c>
      <c r="C37" s="89"/>
      <c r="D37" s="90"/>
      <c r="E37" s="29"/>
      <c r="F37" s="30" t="str">
        <f>Hoja2!B28</f>
        <v>Und</v>
      </c>
      <c r="G37" s="31">
        <f>Hoja2!C28</f>
        <v>10</v>
      </c>
      <c r="H37" s="50"/>
      <c r="I37" s="32">
        <v>0.18</v>
      </c>
      <c r="J37" s="33">
        <f t="shared" si="4"/>
        <v>0</v>
      </c>
      <c r="K37" s="33">
        <f t="shared" si="5"/>
        <v>0</v>
      </c>
      <c r="L37" s="33">
        <f t="shared" si="6"/>
        <v>0</v>
      </c>
      <c r="M37" s="33">
        <f t="shared" si="7"/>
        <v>0</v>
      </c>
      <c r="N37" s="42">
        <f t="shared" si="8"/>
        <v>0</v>
      </c>
    </row>
    <row r="38" spans="1:14" ht="69" customHeight="1" x14ac:dyDescent="0.3">
      <c r="A38" s="41">
        <v>28</v>
      </c>
      <c r="B38" s="88" t="s">
        <v>47</v>
      </c>
      <c r="C38" s="89"/>
      <c r="D38" s="90"/>
      <c r="E38" s="29"/>
      <c r="F38" s="30" t="str">
        <f>Hoja2!B29</f>
        <v>Und</v>
      </c>
      <c r="G38" s="31">
        <f>Hoja2!C29</f>
        <v>5</v>
      </c>
      <c r="H38" s="50"/>
      <c r="I38" s="32">
        <v>0.18</v>
      </c>
      <c r="J38" s="33">
        <f t="shared" si="4"/>
        <v>0</v>
      </c>
      <c r="K38" s="33">
        <f t="shared" si="5"/>
        <v>0</v>
      </c>
      <c r="L38" s="33">
        <f t="shared" si="6"/>
        <v>0</v>
      </c>
      <c r="M38" s="33">
        <f t="shared" si="7"/>
        <v>0</v>
      </c>
      <c r="N38" s="42">
        <f t="shared" si="8"/>
        <v>0</v>
      </c>
    </row>
    <row r="39" spans="1:14" ht="69.75" customHeight="1" x14ac:dyDescent="0.3">
      <c r="A39" s="41">
        <v>29</v>
      </c>
      <c r="B39" s="88" t="s">
        <v>48</v>
      </c>
      <c r="C39" s="89"/>
      <c r="D39" s="90"/>
      <c r="E39" s="29"/>
      <c r="F39" s="30" t="str">
        <f>Hoja2!B30</f>
        <v>Und</v>
      </c>
      <c r="G39" s="31">
        <f>Hoja2!C30</f>
        <v>30</v>
      </c>
      <c r="H39" s="50"/>
      <c r="I39" s="32">
        <v>0.18</v>
      </c>
      <c r="J39" s="33">
        <f t="shared" si="4"/>
        <v>0</v>
      </c>
      <c r="K39" s="33">
        <f t="shared" si="5"/>
        <v>0</v>
      </c>
      <c r="L39" s="33">
        <f t="shared" si="6"/>
        <v>0</v>
      </c>
      <c r="M39" s="33">
        <f t="shared" si="7"/>
        <v>0</v>
      </c>
      <c r="N39" s="42">
        <f t="shared" si="8"/>
        <v>0</v>
      </c>
    </row>
    <row r="40" spans="1:14" ht="30.75" customHeight="1" x14ac:dyDescent="0.3">
      <c r="A40" s="41">
        <v>30</v>
      </c>
      <c r="B40" s="88" t="s">
        <v>49</v>
      </c>
      <c r="C40" s="89"/>
      <c r="D40" s="90"/>
      <c r="E40" s="29"/>
      <c r="F40" s="30" t="str">
        <f>Hoja2!B31</f>
        <v>Und</v>
      </c>
      <c r="G40" s="31">
        <f>Hoja2!C31</f>
        <v>500</v>
      </c>
      <c r="H40" s="50"/>
      <c r="I40" s="32">
        <v>0.18</v>
      </c>
      <c r="J40" s="33">
        <f t="shared" si="4"/>
        <v>0</v>
      </c>
      <c r="K40" s="33">
        <f t="shared" si="5"/>
        <v>0</v>
      </c>
      <c r="L40" s="33">
        <f t="shared" si="6"/>
        <v>0</v>
      </c>
      <c r="M40" s="33">
        <f t="shared" si="7"/>
        <v>0</v>
      </c>
      <c r="N40" s="42">
        <f t="shared" si="8"/>
        <v>0</v>
      </c>
    </row>
    <row r="41" spans="1:14" ht="42.75" customHeight="1" x14ac:dyDescent="0.3">
      <c r="A41" s="41">
        <v>31</v>
      </c>
      <c r="B41" s="88" t="s">
        <v>50</v>
      </c>
      <c r="C41" s="89"/>
      <c r="D41" s="90"/>
      <c r="E41" s="29"/>
      <c r="F41" s="30" t="str">
        <f>Hoja2!B32</f>
        <v>Pies</v>
      </c>
      <c r="G41" s="31">
        <f>Hoja2!C32</f>
        <v>700</v>
      </c>
      <c r="H41" s="50"/>
      <c r="I41" s="32">
        <v>0.18</v>
      </c>
      <c r="J41" s="33">
        <f t="shared" si="4"/>
        <v>0</v>
      </c>
      <c r="K41" s="33">
        <f t="shared" si="5"/>
        <v>0</v>
      </c>
      <c r="L41" s="33">
        <f t="shared" si="6"/>
        <v>0</v>
      </c>
      <c r="M41" s="33">
        <f t="shared" si="7"/>
        <v>0</v>
      </c>
      <c r="N41" s="42">
        <f t="shared" si="8"/>
        <v>0</v>
      </c>
    </row>
    <row r="42" spans="1:14" ht="54" customHeight="1" x14ac:dyDescent="0.3">
      <c r="A42" s="41">
        <v>32</v>
      </c>
      <c r="B42" s="88" t="s">
        <v>51</v>
      </c>
      <c r="C42" s="89"/>
      <c r="D42" s="90"/>
      <c r="E42" s="29"/>
      <c r="F42" s="30" t="str">
        <f>Hoja2!B33</f>
        <v>Pies</v>
      </c>
      <c r="G42" s="31">
        <f>Hoja2!C33</f>
        <v>1000</v>
      </c>
      <c r="H42" s="50"/>
      <c r="I42" s="32">
        <v>0.18</v>
      </c>
      <c r="J42" s="33">
        <f t="shared" si="4"/>
        <v>0</v>
      </c>
      <c r="K42" s="33">
        <f t="shared" si="0"/>
        <v>0</v>
      </c>
      <c r="L42" s="33">
        <f t="shared" si="3"/>
        <v>0</v>
      </c>
      <c r="M42" s="33">
        <f t="shared" si="1"/>
        <v>0</v>
      </c>
      <c r="N42" s="42">
        <f t="shared" si="2"/>
        <v>0</v>
      </c>
    </row>
    <row r="43" spans="1:14" ht="54" customHeight="1" x14ac:dyDescent="0.3">
      <c r="A43" s="41">
        <v>33</v>
      </c>
      <c r="B43" s="88" t="s">
        <v>52</v>
      </c>
      <c r="C43" s="89"/>
      <c r="D43" s="90"/>
      <c r="E43" s="29"/>
      <c r="F43" s="30" t="str">
        <f>Hoja2!B34</f>
        <v>Pies</v>
      </c>
      <c r="G43" s="31">
        <f>Hoja2!C34</f>
        <v>700</v>
      </c>
      <c r="H43" s="50"/>
      <c r="I43" s="32">
        <v>0.18</v>
      </c>
      <c r="J43" s="33">
        <f t="shared" si="4"/>
        <v>0</v>
      </c>
      <c r="K43" s="33">
        <f t="shared" si="0"/>
        <v>0</v>
      </c>
      <c r="L43" s="33">
        <f t="shared" si="3"/>
        <v>0</v>
      </c>
      <c r="M43" s="33">
        <f t="shared" si="1"/>
        <v>0</v>
      </c>
      <c r="N43" s="42">
        <f t="shared" si="2"/>
        <v>0</v>
      </c>
    </row>
    <row r="44" spans="1:14" ht="54" customHeight="1" x14ac:dyDescent="0.3">
      <c r="A44" s="41">
        <v>34</v>
      </c>
      <c r="B44" s="88" t="s">
        <v>53</v>
      </c>
      <c r="C44" s="89"/>
      <c r="D44" s="90"/>
      <c r="E44" s="29"/>
      <c r="F44" s="30" t="str">
        <f>Hoja2!B35</f>
        <v>Pies</v>
      </c>
      <c r="G44" s="31">
        <f>Hoja2!C35</f>
        <v>700</v>
      </c>
      <c r="H44" s="50"/>
      <c r="I44" s="32">
        <v>0.18</v>
      </c>
      <c r="J44" s="33">
        <f t="shared" si="4"/>
        <v>0</v>
      </c>
      <c r="K44" s="33">
        <f t="shared" si="0"/>
        <v>0</v>
      </c>
      <c r="L44" s="33">
        <f t="shared" si="3"/>
        <v>0</v>
      </c>
      <c r="M44" s="33">
        <f t="shared" si="1"/>
        <v>0</v>
      </c>
      <c r="N44" s="42">
        <f t="shared" si="2"/>
        <v>0</v>
      </c>
    </row>
    <row r="45" spans="1:14" ht="54" customHeight="1" x14ac:dyDescent="0.3">
      <c r="A45" s="41">
        <v>35</v>
      </c>
      <c r="B45" s="88" t="s">
        <v>54</v>
      </c>
      <c r="C45" s="89"/>
      <c r="D45" s="90"/>
      <c r="E45" s="29"/>
      <c r="F45" s="30" t="str">
        <f>Hoja2!B36</f>
        <v>Pies</v>
      </c>
      <c r="G45" s="31">
        <f>Hoja2!C36</f>
        <v>700</v>
      </c>
      <c r="H45" s="50"/>
      <c r="I45" s="32">
        <v>0.18</v>
      </c>
      <c r="J45" s="33">
        <f t="shared" si="4"/>
        <v>0</v>
      </c>
      <c r="K45" s="33">
        <f t="shared" si="0"/>
        <v>0</v>
      </c>
      <c r="L45" s="33">
        <f t="shared" si="3"/>
        <v>0</v>
      </c>
      <c r="M45" s="33">
        <f t="shared" si="1"/>
        <v>0</v>
      </c>
      <c r="N45" s="42">
        <f t="shared" si="2"/>
        <v>0</v>
      </c>
    </row>
    <row r="46" spans="1:14" ht="43.5" customHeight="1" x14ac:dyDescent="0.3">
      <c r="A46" s="41">
        <v>36</v>
      </c>
      <c r="B46" s="88" t="s">
        <v>55</v>
      </c>
      <c r="C46" s="89"/>
      <c r="D46" s="90"/>
      <c r="E46" s="29"/>
      <c r="F46" s="30" t="str">
        <f>Hoja2!B37</f>
        <v>Pies</v>
      </c>
      <c r="G46" s="31">
        <f>Hoja2!C37</f>
        <v>400</v>
      </c>
      <c r="H46" s="50"/>
      <c r="I46" s="32">
        <v>0.18</v>
      </c>
      <c r="J46" s="33">
        <f t="shared" si="4"/>
        <v>0</v>
      </c>
      <c r="K46" s="33">
        <f t="shared" si="0"/>
        <v>0</v>
      </c>
      <c r="L46" s="33">
        <f t="shared" si="3"/>
        <v>0</v>
      </c>
      <c r="M46" s="33">
        <f t="shared" si="1"/>
        <v>0</v>
      </c>
      <c r="N46" s="42">
        <f t="shared" si="2"/>
        <v>0</v>
      </c>
    </row>
    <row r="47" spans="1:14" ht="33.75" customHeight="1" x14ac:dyDescent="0.3">
      <c r="A47" s="41">
        <v>37</v>
      </c>
      <c r="B47" s="88" t="s">
        <v>56</v>
      </c>
      <c r="C47" s="89"/>
      <c r="D47" s="90"/>
      <c r="E47" s="29"/>
      <c r="F47" s="30" t="str">
        <f>Hoja2!B38</f>
        <v>Und</v>
      </c>
      <c r="G47" s="31">
        <f>Hoja2!C38</f>
        <v>5</v>
      </c>
      <c r="H47" s="50"/>
      <c r="I47" s="32">
        <v>0.18</v>
      </c>
      <c r="J47" s="33">
        <f t="shared" si="4"/>
        <v>0</v>
      </c>
      <c r="K47" s="33">
        <f t="shared" si="0"/>
        <v>0</v>
      </c>
      <c r="L47" s="33">
        <f t="shared" si="3"/>
        <v>0</v>
      </c>
      <c r="M47" s="33">
        <f t="shared" si="1"/>
        <v>0</v>
      </c>
      <c r="N47" s="42">
        <f t="shared" si="2"/>
        <v>0</v>
      </c>
    </row>
    <row r="48" spans="1:14" ht="50.25" customHeight="1" x14ac:dyDescent="0.3">
      <c r="A48" s="41">
        <v>38</v>
      </c>
      <c r="B48" s="88" t="s">
        <v>57</v>
      </c>
      <c r="C48" s="89"/>
      <c r="D48" s="90"/>
      <c r="E48" s="29"/>
      <c r="F48" s="30" t="str">
        <f>Hoja2!B39</f>
        <v>Und</v>
      </c>
      <c r="G48" s="31">
        <f>Hoja2!C39</f>
        <v>10</v>
      </c>
      <c r="H48" s="50"/>
      <c r="I48" s="32">
        <v>0.18</v>
      </c>
      <c r="J48" s="33">
        <f t="shared" si="4"/>
        <v>0</v>
      </c>
      <c r="K48" s="33">
        <f t="shared" si="0"/>
        <v>0</v>
      </c>
      <c r="L48" s="33">
        <f t="shared" si="3"/>
        <v>0</v>
      </c>
      <c r="M48" s="33">
        <f t="shared" si="1"/>
        <v>0</v>
      </c>
      <c r="N48" s="42">
        <f t="shared" si="2"/>
        <v>0</v>
      </c>
    </row>
    <row r="49" spans="1:14" ht="33.75" customHeight="1" x14ac:dyDescent="0.3">
      <c r="A49" s="41">
        <v>39</v>
      </c>
      <c r="B49" s="88" t="s">
        <v>58</v>
      </c>
      <c r="C49" s="89"/>
      <c r="D49" s="90"/>
      <c r="E49" s="29"/>
      <c r="F49" s="30" t="str">
        <f>Hoja2!B40</f>
        <v>Und</v>
      </c>
      <c r="G49" s="31">
        <f>Hoja2!C40</f>
        <v>40</v>
      </c>
      <c r="H49" s="50"/>
      <c r="I49" s="32">
        <v>0.18</v>
      </c>
      <c r="J49" s="33">
        <f t="shared" si="4"/>
        <v>0</v>
      </c>
      <c r="K49" s="33">
        <f t="shared" si="0"/>
        <v>0</v>
      </c>
      <c r="L49" s="33">
        <f t="shared" si="3"/>
        <v>0</v>
      </c>
      <c r="M49" s="33">
        <f t="shared" si="1"/>
        <v>0</v>
      </c>
      <c r="N49" s="42">
        <f t="shared" si="2"/>
        <v>0</v>
      </c>
    </row>
    <row r="50" spans="1:14" ht="34.5" customHeight="1" x14ac:dyDescent="0.3">
      <c r="A50" s="41">
        <v>40</v>
      </c>
      <c r="B50" s="88" t="s">
        <v>59</v>
      </c>
      <c r="C50" s="89"/>
      <c r="D50" s="90"/>
      <c r="E50" s="29"/>
      <c r="F50" s="30" t="str">
        <f>Hoja2!B41</f>
        <v>Und</v>
      </c>
      <c r="G50" s="31">
        <f>Hoja2!C41</f>
        <v>35</v>
      </c>
      <c r="H50" s="50"/>
      <c r="I50" s="32">
        <v>0.18</v>
      </c>
      <c r="J50" s="33">
        <f t="shared" si="4"/>
        <v>0</v>
      </c>
      <c r="K50" s="33">
        <f t="shared" si="0"/>
        <v>0</v>
      </c>
      <c r="L50" s="33">
        <f t="shared" si="3"/>
        <v>0</v>
      </c>
      <c r="M50" s="33">
        <f t="shared" si="1"/>
        <v>0</v>
      </c>
      <c r="N50" s="42">
        <f t="shared" si="2"/>
        <v>0</v>
      </c>
    </row>
    <row r="51" spans="1:14" ht="45.75" customHeight="1" x14ac:dyDescent="0.3">
      <c r="A51" s="41">
        <v>41</v>
      </c>
      <c r="B51" s="88" t="s">
        <v>60</v>
      </c>
      <c r="C51" s="89"/>
      <c r="D51" s="90"/>
      <c r="E51" s="29"/>
      <c r="F51" s="30" t="str">
        <f>Hoja2!B42</f>
        <v>Und</v>
      </c>
      <c r="G51" s="31">
        <f>Hoja2!C42</f>
        <v>40</v>
      </c>
      <c r="H51" s="50"/>
      <c r="I51" s="32">
        <v>0.18</v>
      </c>
      <c r="J51" s="33">
        <f t="shared" si="4"/>
        <v>0</v>
      </c>
      <c r="K51" s="33">
        <f t="shared" si="0"/>
        <v>0</v>
      </c>
      <c r="L51" s="33">
        <f t="shared" si="3"/>
        <v>0</v>
      </c>
      <c r="M51" s="33">
        <f t="shared" si="1"/>
        <v>0</v>
      </c>
      <c r="N51" s="42">
        <f t="shared" si="2"/>
        <v>0</v>
      </c>
    </row>
    <row r="52" spans="1:14" ht="44.25" customHeight="1" x14ac:dyDescent="0.3">
      <c r="A52" s="41">
        <v>42</v>
      </c>
      <c r="B52" s="88" t="s">
        <v>61</v>
      </c>
      <c r="C52" s="89"/>
      <c r="D52" s="90"/>
      <c r="E52" s="29"/>
      <c r="F52" s="30" t="str">
        <f>Hoja2!B43</f>
        <v>Und</v>
      </c>
      <c r="G52" s="31">
        <f>Hoja2!C43</f>
        <v>20</v>
      </c>
      <c r="H52" s="50"/>
      <c r="I52" s="32">
        <v>0.18</v>
      </c>
      <c r="J52" s="33">
        <f t="shared" si="4"/>
        <v>0</v>
      </c>
      <c r="K52" s="33">
        <f t="shared" si="0"/>
        <v>0</v>
      </c>
      <c r="L52" s="33">
        <f t="shared" si="3"/>
        <v>0</v>
      </c>
      <c r="M52" s="33">
        <f t="shared" si="1"/>
        <v>0</v>
      </c>
      <c r="N52" s="42">
        <f t="shared" si="2"/>
        <v>0</v>
      </c>
    </row>
    <row r="53" spans="1:14" ht="54" customHeight="1" x14ac:dyDescent="0.3">
      <c r="A53" s="41">
        <v>43</v>
      </c>
      <c r="B53" s="88" t="s">
        <v>62</v>
      </c>
      <c r="C53" s="89"/>
      <c r="D53" s="90"/>
      <c r="E53" s="29"/>
      <c r="F53" s="30" t="str">
        <f>Hoja2!B44</f>
        <v>Und</v>
      </c>
      <c r="G53" s="31">
        <f>Hoja2!C44</f>
        <v>15</v>
      </c>
      <c r="H53" s="50"/>
      <c r="I53" s="32">
        <v>0.18</v>
      </c>
      <c r="J53" s="33">
        <f t="shared" si="4"/>
        <v>0</v>
      </c>
      <c r="K53" s="33">
        <f t="shared" si="0"/>
        <v>0</v>
      </c>
      <c r="L53" s="33">
        <f t="shared" si="3"/>
        <v>0</v>
      </c>
      <c r="M53" s="33">
        <f t="shared" si="1"/>
        <v>0</v>
      </c>
      <c r="N53" s="42">
        <f t="shared" si="2"/>
        <v>0</v>
      </c>
    </row>
    <row r="54" spans="1:14" ht="54" customHeight="1" x14ac:dyDescent="0.3">
      <c r="A54" s="41">
        <v>44</v>
      </c>
      <c r="B54" s="88" t="s">
        <v>63</v>
      </c>
      <c r="C54" s="89"/>
      <c r="D54" s="90"/>
      <c r="E54" s="29"/>
      <c r="F54" s="30" t="str">
        <f>Hoja2!B45</f>
        <v>Pies</v>
      </c>
      <c r="G54" s="31">
        <f>Hoja2!C45</f>
        <v>500</v>
      </c>
      <c r="H54" s="50"/>
      <c r="I54" s="32">
        <v>0.18</v>
      </c>
      <c r="J54" s="33">
        <f t="shared" si="4"/>
        <v>0</v>
      </c>
      <c r="K54" s="33">
        <f t="shared" si="0"/>
        <v>0</v>
      </c>
      <c r="L54" s="33">
        <f t="shared" si="3"/>
        <v>0</v>
      </c>
      <c r="M54" s="33">
        <f t="shared" si="1"/>
        <v>0</v>
      </c>
      <c r="N54" s="42">
        <f t="shared" si="2"/>
        <v>0</v>
      </c>
    </row>
    <row r="55" spans="1:14" ht="54" customHeight="1" x14ac:dyDescent="0.3">
      <c r="A55" s="41">
        <v>45</v>
      </c>
      <c r="B55" s="88" t="s">
        <v>64</v>
      </c>
      <c r="C55" s="89"/>
      <c r="D55" s="90"/>
      <c r="E55" s="29"/>
      <c r="F55" s="30" t="str">
        <f>Hoja2!B46</f>
        <v>Pies</v>
      </c>
      <c r="G55" s="31">
        <f>Hoja2!C46</f>
        <v>200</v>
      </c>
      <c r="H55" s="50"/>
      <c r="I55" s="32">
        <v>0.18</v>
      </c>
      <c r="J55" s="33">
        <f t="shared" si="4"/>
        <v>0</v>
      </c>
      <c r="K55" s="33">
        <f t="shared" si="0"/>
        <v>0</v>
      </c>
      <c r="L55" s="33">
        <f t="shared" si="3"/>
        <v>0</v>
      </c>
      <c r="M55" s="33">
        <f t="shared" si="1"/>
        <v>0</v>
      </c>
      <c r="N55" s="42">
        <f t="shared" si="2"/>
        <v>0</v>
      </c>
    </row>
    <row r="56" spans="1:14" ht="33.75" customHeight="1" x14ac:dyDescent="0.3">
      <c r="A56" s="41">
        <v>46</v>
      </c>
      <c r="B56" s="88" t="s">
        <v>65</v>
      </c>
      <c r="C56" s="89"/>
      <c r="D56" s="90"/>
      <c r="E56" s="29"/>
      <c r="F56" s="30" t="str">
        <f>Hoja2!B47</f>
        <v>Pies</v>
      </c>
      <c r="G56" s="31">
        <f>Hoja2!C47</f>
        <v>200</v>
      </c>
      <c r="H56" s="50"/>
      <c r="I56" s="32">
        <v>0.18</v>
      </c>
      <c r="J56" s="33">
        <f t="shared" si="4"/>
        <v>0</v>
      </c>
      <c r="K56" s="33">
        <f t="shared" si="0"/>
        <v>0</v>
      </c>
      <c r="L56" s="33">
        <f t="shared" si="3"/>
        <v>0</v>
      </c>
      <c r="M56" s="33">
        <f t="shared" si="1"/>
        <v>0</v>
      </c>
      <c r="N56" s="42">
        <f t="shared" si="2"/>
        <v>0</v>
      </c>
    </row>
    <row r="57" spans="1:14" ht="33" customHeight="1" x14ac:dyDescent="0.3">
      <c r="A57" s="41">
        <v>47</v>
      </c>
      <c r="B57" s="88" t="s">
        <v>66</v>
      </c>
      <c r="C57" s="89"/>
      <c r="D57" s="90"/>
      <c r="E57" s="29"/>
      <c r="F57" s="30" t="str">
        <f>Hoja2!B48</f>
        <v>Und</v>
      </c>
      <c r="G57" s="31">
        <f>Hoja2!C48</f>
        <v>500</v>
      </c>
      <c r="H57" s="50"/>
      <c r="I57" s="32">
        <v>0.18</v>
      </c>
      <c r="J57" s="33">
        <f t="shared" si="4"/>
        <v>0</v>
      </c>
      <c r="K57" s="33">
        <f t="shared" si="0"/>
        <v>0</v>
      </c>
      <c r="L57" s="33">
        <f t="shared" si="3"/>
        <v>0</v>
      </c>
      <c r="M57" s="33">
        <f t="shared" si="1"/>
        <v>0</v>
      </c>
      <c r="N57" s="42">
        <f t="shared" si="2"/>
        <v>0</v>
      </c>
    </row>
    <row r="58" spans="1:14" ht="69" customHeight="1" x14ac:dyDescent="0.3">
      <c r="A58" s="41">
        <v>48</v>
      </c>
      <c r="B58" s="88" t="s">
        <v>67</v>
      </c>
      <c r="C58" s="89"/>
      <c r="D58" s="90"/>
      <c r="E58" s="29"/>
      <c r="F58" s="30" t="str">
        <f>Hoja2!B49</f>
        <v>Metro</v>
      </c>
      <c r="G58" s="31">
        <f>Hoja2!C49</f>
        <v>76</v>
      </c>
      <c r="H58" s="50"/>
      <c r="I58" s="32">
        <v>0.18</v>
      </c>
      <c r="J58" s="33">
        <f t="shared" si="4"/>
        <v>0</v>
      </c>
      <c r="K58" s="33">
        <f t="shared" si="0"/>
        <v>0</v>
      </c>
      <c r="L58" s="33">
        <f t="shared" si="3"/>
        <v>0</v>
      </c>
      <c r="M58" s="33">
        <f t="shared" si="1"/>
        <v>0</v>
      </c>
      <c r="N58" s="42">
        <f t="shared" si="2"/>
        <v>0</v>
      </c>
    </row>
    <row r="59" spans="1:14" ht="40.5" customHeight="1" x14ac:dyDescent="0.3">
      <c r="A59" s="41">
        <v>49</v>
      </c>
      <c r="B59" s="88" t="s">
        <v>68</v>
      </c>
      <c r="C59" s="89"/>
      <c r="D59" s="90"/>
      <c r="E59" s="29"/>
      <c r="F59" s="30" t="str">
        <f>Hoja2!B50</f>
        <v>Und</v>
      </c>
      <c r="G59" s="31">
        <f>Hoja2!C50</f>
        <v>500</v>
      </c>
      <c r="H59" s="50"/>
      <c r="I59" s="32">
        <v>0.18</v>
      </c>
      <c r="J59" s="33">
        <f t="shared" si="4"/>
        <v>0</v>
      </c>
      <c r="K59" s="33">
        <f t="shared" si="0"/>
        <v>0</v>
      </c>
      <c r="L59" s="33">
        <f t="shared" si="3"/>
        <v>0</v>
      </c>
      <c r="M59" s="33">
        <f t="shared" si="1"/>
        <v>0</v>
      </c>
      <c r="N59" s="42">
        <f t="shared" si="2"/>
        <v>0</v>
      </c>
    </row>
    <row r="60" spans="1:14" ht="39" customHeight="1" x14ac:dyDescent="0.3">
      <c r="A60" s="41">
        <v>50</v>
      </c>
      <c r="B60" s="88" t="s">
        <v>69</v>
      </c>
      <c r="C60" s="89"/>
      <c r="D60" s="90"/>
      <c r="E60" s="29"/>
      <c r="F60" s="30" t="str">
        <f>Hoja2!B51</f>
        <v>Libra</v>
      </c>
      <c r="G60" s="31">
        <f>Hoja2!C51</f>
        <v>20</v>
      </c>
      <c r="H60" s="50"/>
      <c r="I60" s="32">
        <v>0.18</v>
      </c>
      <c r="J60" s="33">
        <f t="shared" si="4"/>
        <v>0</v>
      </c>
      <c r="K60" s="33">
        <f t="shared" si="0"/>
        <v>0</v>
      </c>
      <c r="L60" s="33">
        <f t="shared" si="3"/>
        <v>0</v>
      </c>
      <c r="M60" s="33">
        <f t="shared" si="1"/>
        <v>0</v>
      </c>
      <c r="N60" s="42">
        <f t="shared" si="2"/>
        <v>0</v>
      </c>
    </row>
    <row r="61" spans="1:14" ht="66" customHeight="1" x14ac:dyDescent="0.3">
      <c r="A61" s="43">
        <v>51</v>
      </c>
      <c r="B61" s="112" t="s">
        <v>70</v>
      </c>
      <c r="C61" s="113"/>
      <c r="D61" s="114"/>
      <c r="E61" s="44"/>
      <c r="F61" s="45" t="str">
        <f>Hoja2!B52</f>
        <v>Und</v>
      </c>
      <c r="G61" s="46">
        <f>Hoja2!C52</f>
        <v>30</v>
      </c>
      <c r="H61" s="50"/>
      <c r="I61" s="47">
        <v>0.18</v>
      </c>
      <c r="J61" s="33">
        <f t="shared" si="4"/>
        <v>0</v>
      </c>
      <c r="K61" s="48">
        <f t="shared" si="0"/>
        <v>0</v>
      </c>
      <c r="L61" s="48">
        <f t="shared" si="3"/>
        <v>0</v>
      </c>
      <c r="M61" s="48">
        <f t="shared" si="1"/>
        <v>0</v>
      </c>
      <c r="N61" s="49">
        <f t="shared" si="2"/>
        <v>0</v>
      </c>
    </row>
    <row r="62" spans="1:14" ht="45" customHeight="1" x14ac:dyDescent="0.25">
      <c r="A62" s="57" t="s">
        <v>71</v>
      </c>
      <c r="B62" s="58"/>
      <c r="C62" s="58"/>
      <c r="D62" s="58"/>
      <c r="E62" s="58"/>
      <c r="F62" s="58"/>
      <c r="G62" s="58"/>
      <c r="H62" s="58"/>
      <c r="I62" s="58"/>
      <c r="J62" s="59"/>
      <c r="K62" s="25"/>
      <c r="L62" s="54">
        <f>SUM(M11:M61)</f>
        <v>0</v>
      </c>
      <c r="M62" s="55"/>
      <c r="N62" s="56"/>
    </row>
    <row r="63" spans="1:14" ht="42" customHeight="1" x14ac:dyDescent="0.25">
      <c r="A63" s="60" t="s">
        <v>72</v>
      </c>
      <c r="B63" s="61"/>
      <c r="C63" s="61"/>
      <c r="D63" s="61"/>
      <c r="E63" s="61"/>
      <c r="F63" s="61"/>
      <c r="G63" s="61"/>
      <c r="H63" s="61"/>
      <c r="I63" s="61"/>
      <c r="J63" s="62"/>
      <c r="K63" s="26"/>
      <c r="L63" s="85">
        <f>SUM(K11:K61)</f>
        <v>0</v>
      </c>
      <c r="M63" s="86"/>
      <c r="N63" s="87"/>
    </row>
    <row r="64" spans="1:14" ht="42.75" customHeight="1" x14ac:dyDescent="0.25">
      <c r="A64" s="63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</row>
    <row r="65" spans="1:14" ht="57.75" customHeight="1" x14ac:dyDescent="0.25">
      <c r="A65" s="77" t="s">
        <v>73</v>
      </c>
      <c r="B65" s="78"/>
      <c r="C65" s="78"/>
      <c r="D65" s="78"/>
      <c r="E65" s="76"/>
      <c r="F65" s="76"/>
      <c r="G65" s="76"/>
      <c r="H65" s="76"/>
      <c r="I65" s="68" t="s">
        <v>74</v>
      </c>
      <c r="J65" s="69"/>
      <c r="K65" s="27"/>
      <c r="L65" s="65">
        <f>L62+L63</f>
        <v>0</v>
      </c>
      <c r="M65" s="66"/>
      <c r="N65" s="67"/>
    </row>
    <row r="66" spans="1:14" x14ac:dyDescent="0.25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</row>
    <row r="67" spans="1:14" ht="15.75" thickBot="1" x14ac:dyDescent="0.3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</row>
    <row r="68" spans="1:14" x14ac:dyDescent="0.25">
      <c r="A68" s="79" t="s">
        <v>75</v>
      </c>
      <c r="B68" s="80"/>
      <c r="C68" s="80"/>
      <c r="D68" s="80"/>
      <c r="E68" s="80"/>
      <c r="F68" s="80"/>
      <c r="G68" s="80"/>
      <c r="H68" s="80"/>
      <c r="I68" s="70" t="s">
        <v>76</v>
      </c>
      <c r="J68" s="70"/>
      <c r="K68" s="70"/>
      <c r="L68" s="70"/>
      <c r="M68" s="70"/>
      <c r="N68" s="71"/>
    </row>
    <row r="69" spans="1:14" x14ac:dyDescent="0.25">
      <c r="A69" s="81"/>
      <c r="B69" s="82"/>
      <c r="C69" s="82"/>
      <c r="D69" s="82"/>
      <c r="E69" s="82"/>
      <c r="F69" s="82"/>
      <c r="G69" s="82"/>
      <c r="H69" s="82"/>
      <c r="I69" s="72"/>
      <c r="J69" s="72"/>
      <c r="K69" s="72"/>
      <c r="L69" s="72"/>
      <c r="M69" s="72"/>
      <c r="N69" s="73"/>
    </row>
    <row r="70" spans="1:14" x14ac:dyDescent="0.25">
      <c r="A70" s="81"/>
      <c r="B70" s="82"/>
      <c r="C70" s="82"/>
      <c r="D70" s="82"/>
      <c r="E70" s="82"/>
      <c r="F70" s="82"/>
      <c r="G70" s="82"/>
      <c r="H70" s="82"/>
      <c r="I70" s="72"/>
      <c r="J70" s="72"/>
      <c r="K70" s="72"/>
      <c r="L70" s="72"/>
      <c r="M70" s="72"/>
      <c r="N70" s="73"/>
    </row>
    <row r="71" spans="1:14" x14ac:dyDescent="0.25">
      <c r="A71" s="81"/>
      <c r="B71" s="82"/>
      <c r="C71" s="82"/>
      <c r="D71" s="82"/>
      <c r="E71" s="82"/>
      <c r="F71" s="82"/>
      <c r="G71" s="82"/>
      <c r="H71" s="82"/>
      <c r="I71" s="72"/>
      <c r="J71" s="72"/>
      <c r="K71" s="72"/>
      <c r="L71" s="72"/>
      <c r="M71" s="72"/>
      <c r="N71" s="73"/>
    </row>
    <row r="72" spans="1:14" ht="15.75" thickBot="1" x14ac:dyDescent="0.3">
      <c r="A72" s="83"/>
      <c r="B72" s="84"/>
      <c r="C72" s="84"/>
      <c r="D72" s="84"/>
      <c r="E72" s="84"/>
      <c r="F72" s="84"/>
      <c r="G72" s="84"/>
      <c r="H72" s="84"/>
      <c r="I72" s="74"/>
      <c r="J72" s="74"/>
      <c r="K72" s="74"/>
      <c r="L72" s="74"/>
      <c r="M72" s="74"/>
      <c r="N72" s="75"/>
    </row>
    <row r="80" spans="1:14" x14ac:dyDescent="0.25">
      <c r="H80" s="28"/>
    </row>
    <row r="86" spans="7:7" x14ac:dyDescent="0.25">
      <c r="G86" s="8"/>
    </row>
  </sheetData>
  <sheetProtection algorithmName="SHA-512" hashValue="lUnpzcbBf3r5QYTU4Oc+xzHc19bgp1pGvkQwYzEUJLoIXPxbNahsOV6IVJ/DVAOLoYRENfroFqZsBKedczaIhw==" saltValue="4XRkRtp5R903ZYsI/PevVA==" spinCount="100000" sheet="1" objects="1" scenarios="1"/>
  <mergeCells count="79"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27:D27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61:D61"/>
    <mergeCell ref="B56:D56"/>
    <mergeCell ref="B57:D57"/>
    <mergeCell ref="B58:D58"/>
    <mergeCell ref="B59:D59"/>
    <mergeCell ref="B60:D60"/>
    <mergeCell ref="B52:D52"/>
    <mergeCell ref="B53:D53"/>
    <mergeCell ref="B54:D54"/>
    <mergeCell ref="B55:D55"/>
    <mergeCell ref="B47:D47"/>
    <mergeCell ref="B48:D48"/>
    <mergeCell ref="B49:D49"/>
    <mergeCell ref="B50:D50"/>
    <mergeCell ref="B51:D51"/>
    <mergeCell ref="B42:D42"/>
    <mergeCell ref="B43:D43"/>
    <mergeCell ref="B44:D44"/>
    <mergeCell ref="B45:D45"/>
    <mergeCell ref="B46:D46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8:B8"/>
    <mergeCell ref="L6:N6"/>
    <mergeCell ref="L7:N7"/>
    <mergeCell ref="L8:N8"/>
    <mergeCell ref="B10:D10"/>
    <mergeCell ref="I68:N72"/>
    <mergeCell ref="E65:H65"/>
    <mergeCell ref="A65:D65"/>
    <mergeCell ref="A68:H72"/>
    <mergeCell ref="L63:N63"/>
    <mergeCell ref="A67:N67"/>
    <mergeCell ref="L62:N62"/>
    <mergeCell ref="A62:J62"/>
    <mergeCell ref="A63:J63"/>
    <mergeCell ref="A64:N64"/>
    <mergeCell ref="A66:N66"/>
    <mergeCell ref="L65:N65"/>
    <mergeCell ref="I65:J65"/>
  </mergeCells>
  <dataValidations count="1">
    <dataValidation type="decimal" allowBlank="1" showInputMessage="1" showErrorMessage="1" errorTitle="ALERTA" error="EN ESTA CELDA SOLO ES PERMITIDO DÍGITOS NUMÉRICOS" sqref="I11:I61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78740157480314965" header="0.31496062992125984" footer="0.31496062992125984"/>
  <pageSetup scale="41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83355-2FDA-4CCA-94E6-CDF12FCC3DBA}">
  <dimension ref="A1:C52"/>
  <sheetViews>
    <sheetView topLeftCell="A5" workbookViewId="0">
      <selection activeCell="A19" sqref="A19"/>
    </sheetView>
  </sheetViews>
  <sheetFormatPr baseColWidth="10" defaultColWidth="11.42578125" defaultRowHeight="15" x14ac:dyDescent="0.25"/>
  <cols>
    <col min="1" max="1" width="87.7109375" customWidth="1"/>
    <col min="3" max="3" width="25.42578125" customWidth="1"/>
  </cols>
  <sheetData>
    <row r="1" spans="1:3" x14ac:dyDescent="0.25">
      <c r="A1" t="s">
        <v>77</v>
      </c>
      <c r="B1" t="s">
        <v>78</v>
      </c>
      <c r="C1" t="s">
        <v>79</v>
      </c>
    </row>
    <row r="2" spans="1:3" x14ac:dyDescent="0.25">
      <c r="A2" t="s">
        <v>20</v>
      </c>
      <c r="B2" t="s">
        <v>80</v>
      </c>
      <c r="C2" s="28">
        <v>1000</v>
      </c>
    </row>
    <row r="3" spans="1:3" x14ac:dyDescent="0.25">
      <c r="A3" t="s">
        <v>21</v>
      </c>
      <c r="B3" t="s">
        <v>80</v>
      </c>
      <c r="C3" s="28">
        <v>500</v>
      </c>
    </row>
    <row r="4" spans="1:3" x14ac:dyDescent="0.25">
      <c r="A4" t="s">
        <v>22</v>
      </c>
      <c r="B4" t="s">
        <v>80</v>
      </c>
      <c r="C4" s="28">
        <v>500</v>
      </c>
    </row>
    <row r="5" spans="1:3" x14ac:dyDescent="0.25">
      <c r="A5" t="s">
        <v>23</v>
      </c>
      <c r="B5" t="s">
        <v>81</v>
      </c>
      <c r="C5" s="28">
        <v>320</v>
      </c>
    </row>
    <row r="6" spans="1:3" x14ac:dyDescent="0.25">
      <c r="A6" t="s">
        <v>24</v>
      </c>
      <c r="B6" t="s">
        <v>81</v>
      </c>
      <c r="C6" s="28">
        <v>160</v>
      </c>
    </row>
    <row r="7" spans="1:3" x14ac:dyDescent="0.25">
      <c r="A7" t="s">
        <v>25</v>
      </c>
      <c r="B7" t="s">
        <v>81</v>
      </c>
      <c r="C7" s="28">
        <v>10</v>
      </c>
    </row>
    <row r="8" spans="1:3" x14ac:dyDescent="0.25">
      <c r="A8" t="s">
        <v>26</v>
      </c>
      <c r="B8" t="s">
        <v>81</v>
      </c>
      <c r="C8" s="28">
        <v>10</v>
      </c>
    </row>
    <row r="9" spans="1:3" x14ac:dyDescent="0.25">
      <c r="A9" t="s">
        <v>27</v>
      </c>
      <c r="B9" t="s">
        <v>81</v>
      </c>
      <c r="C9" s="28">
        <v>10</v>
      </c>
    </row>
    <row r="10" spans="1:3" x14ac:dyDescent="0.25">
      <c r="A10" t="s">
        <v>28</v>
      </c>
      <c r="B10" t="s">
        <v>81</v>
      </c>
      <c r="C10" s="28">
        <v>15</v>
      </c>
    </row>
    <row r="11" spans="1:3" x14ac:dyDescent="0.25">
      <c r="A11" t="s">
        <v>29</v>
      </c>
      <c r="B11" t="s">
        <v>81</v>
      </c>
      <c r="C11" s="28">
        <v>1</v>
      </c>
    </row>
    <row r="12" spans="1:3" x14ac:dyDescent="0.25">
      <c r="A12" t="s">
        <v>30</v>
      </c>
      <c r="B12" t="s">
        <v>81</v>
      </c>
      <c r="C12" s="28">
        <v>2</v>
      </c>
    </row>
    <row r="13" spans="1:3" x14ac:dyDescent="0.25">
      <c r="A13" t="s">
        <v>31</v>
      </c>
      <c r="B13" t="s">
        <v>81</v>
      </c>
      <c r="C13" s="28">
        <v>2</v>
      </c>
    </row>
    <row r="14" spans="1:3" x14ac:dyDescent="0.25">
      <c r="A14" t="s">
        <v>32</v>
      </c>
      <c r="B14" t="s">
        <v>81</v>
      </c>
      <c r="C14" s="28">
        <v>2</v>
      </c>
    </row>
    <row r="15" spans="1:3" x14ac:dyDescent="0.25">
      <c r="A15" t="s">
        <v>33</v>
      </c>
      <c r="B15" t="s">
        <v>82</v>
      </c>
      <c r="C15" s="28">
        <v>15</v>
      </c>
    </row>
    <row r="16" spans="1:3" x14ac:dyDescent="0.25">
      <c r="A16" t="s">
        <v>34</v>
      </c>
      <c r="B16" t="s">
        <v>81</v>
      </c>
      <c r="C16" s="28">
        <v>10</v>
      </c>
    </row>
    <row r="17" spans="1:3" x14ac:dyDescent="0.25">
      <c r="A17" t="s">
        <v>35</v>
      </c>
      <c r="B17" t="s">
        <v>81</v>
      </c>
      <c r="C17" s="28">
        <v>500</v>
      </c>
    </row>
    <row r="18" spans="1:3" x14ac:dyDescent="0.25">
      <c r="A18" t="s">
        <v>36</v>
      </c>
      <c r="B18" t="s">
        <v>81</v>
      </c>
      <c r="C18" s="28">
        <v>10</v>
      </c>
    </row>
    <row r="19" spans="1:3" x14ac:dyDescent="0.25">
      <c r="A19" t="s">
        <v>37</v>
      </c>
      <c r="B19" t="s">
        <v>81</v>
      </c>
      <c r="C19" s="28">
        <v>2</v>
      </c>
    </row>
    <row r="20" spans="1:3" x14ac:dyDescent="0.25">
      <c r="A20" t="s">
        <v>38</v>
      </c>
      <c r="B20" t="s">
        <v>81</v>
      </c>
      <c r="C20" s="28">
        <v>2</v>
      </c>
    </row>
    <row r="21" spans="1:3" x14ac:dyDescent="0.25">
      <c r="A21" t="s">
        <v>39</v>
      </c>
      <c r="B21" t="s">
        <v>81</v>
      </c>
      <c r="C21" s="28">
        <v>5</v>
      </c>
    </row>
    <row r="22" spans="1:3" x14ac:dyDescent="0.25">
      <c r="A22" t="s">
        <v>40</v>
      </c>
      <c r="B22" t="s">
        <v>81</v>
      </c>
      <c r="C22" s="28">
        <v>5</v>
      </c>
    </row>
    <row r="23" spans="1:3" x14ac:dyDescent="0.25">
      <c r="A23" t="s">
        <v>41</v>
      </c>
      <c r="B23" t="s">
        <v>81</v>
      </c>
      <c r="C23" s="28">
        <v>5</v>
      </c>
    </row>
    <row r="24" spans="1:3" x14ac:dyDescent="0.25">
      <c r="A24" t="s">
        <v>42</v>
      </c>
      <c r="B24" t="s">
        <v>81</v>
      </c>
      <c r="C24" s="28">
        <v>40</v>
      </c>
    </row>
    <row r="25" spans="1:3" x14ac:dyDescent="0.25">
      <c r="A25" t="s">
        <v>43</v>
      </c>
      <c r="B25" t="s">
        <v>81</v>
      </c>
      <c r="C25" s="28">
        <v>5</v>
      </c>
    </row>
    <row r="26" spans="1:3" x14ac:dyDescent="0.25">
      <c r="A26" t="s">
        <v>44</v>
      </c>
      <c r="B26" t="s">
        <v>81</v>
      </c>
      <c r="C26" s="28">
        <v>10</v>
      </c>
    </row>
    <row r="27" spans="1:3" x14ac:dyDescent="0.25">
      <c r="A27" t="s">
        <v>45</v>
      </c>
      <c r="B27" t="s">
        <v>81</v>
      </c>
      <c r="C27" s="28">
        <v>20</v>
      </c>
    </row>
    <row r="28" spans="1:3" x14ac:dyDescent="0.25">
      <c r="A28" t="s">
        <v>46</v>
      </c>
      <c r="B28" t="s">
        <v>81</v>
      </c>
      <c r="C28" s="28">
        <v>10</v>
      </c>
    </row>
    <row r="29" spans="1:3" x14ac:dyDescent="0.25">
      <c r="A29" t="s">
        <v>83</v>
      </c>
      <c r="B29" t="s">
        <v>81</v>
      </c>
      <c r="C29" s="28">
        <v>5</v>
      </c>
    </row>
    <row r="30" spans="1:3" x14ac:dyDescent="0.25">
      <c r="A30" t="s">
        <v>48</v>
      </c>
      <c r="B30" t="s">
        <v>81</v>
      </c>
      <c r="C30" s="28">
        <v>30</v>
      </c>
    </row>
    <row r="31" spans="1:3" x14ac:dyDescent="0.25">
      <c r="A31" t="s">
        <v>49</v>
      </c>
      <c r="B31" t="s">
        <v>81</v>
      </c>
      <c r="C31" s="28">
        <v>500</v>
      </c>
    </row>
    <row r="32" spans="1:3" x14ac:dyDescent="0.25">
      <c r="A32" t="s">
        <v>50</v>
      </c>
      <c r="B32" t="s">
        <v>80</v>
      </c>
      <c r="C32" s="28">
        <v>700</v>
      </c>
    </row>
    <row r="33" spans="1:3" x14ac:dyDescent="0.25">
      <c r="A33" t="s">
        <v>51</v>
      </c>
      <c r="B33" t="s">
        <v>80</v>
      </c>
      <c r="C33" s="28">
        <v>1000</v>
      </c>
    </row>
    <row r="34" spans="1:3" x14ac:dyDescent="0.25">
      <c r="A34" t="s">
        <v>52</v>
      </c>
      <c r="B34" t="s">
        <v>80</v>
      </c>
      <c r="C34" s="28">
        <v>700</v>
      </c>
    </row>
    <row r="35" spans="1:3" x14ac:dyDescent="0.25">
      <c r="A35" t="s">
        <v>53</v>
      </c>
      <c r="B35" t="s">
        <v>80</v>
      </c>
      <c r="C35" s="28">
        <v>700</v>
      </c>
    </row>
    <row r="36" spans="1:3" x14ac:dyDescent="0.25">
      <c r="A36" t="s">
        <v>54</v>
      </c>
      <c r="B36" t="s">
        <v>80</v>
      </c>
      <c r="C36" s="28">
        <v>700</v>
      </c>
    </row>
    <row r="37" spans="1:3" x14ac:dyDescent="0.25">
      <c r="A37" t="s">
        <v>84</v>
      </c>
      <c r="B37" t="s">
        <v>80</v>
      </c>
      <c r="C37" s="28">
        <v>400</v>
      </c>
    </row>
    <row r="38" spans="1:3" x14ac:dyDescent="0.25">
      <c r="A38" t="s">
        <v>56</v>
      </c>
      <c r="B38" t="s">
        <v>81</v>
      </c>
      <c r="C38" s="28">
        <v>5</v>
      </c>
    </row>
    <row r="39" spans="1:3" x14ac:dyDescent="0.25">
      <c r="A39" t="s">
        <v>57</v>
      </c>
      <c r="B39" t="s">
        <v>81</v>
      </c>
      <c r="C39" s="28">
        <v>10</v>
      </c>
    </row>
    <row r="40" spans="1:3" x14ac:dyDescent="0.25">
      <c r="A40" t="s">
        <v>58</v>
      </c>
      <c r="B40" t="s">
        <v>81</v>
      </c>
      <c r="C40" s="28">
        <v>40</v>
      </c>
    </row>
    <row r="41" spans="1:3" x14ac:dyDescent="0.25">
      <c r="A41" t="s">
        <v>59</v>
      </c>
      <c r="B41" t="s">
        <v>81</v>
      </c>
      <c r="C41" s="28">
        <v>35</v>
      </c>
    </row>
    <row r="42" spans="1:3" x14ac:dyDescent="0.25">
      <c r="A42" t="s">
        <v>60</v>
      </c>
      <c r="B42" t="s">
        <v>81</v>
      </c>
      <c r="C42" s="28">
        <v>40</v>
      </c>
    </row>
    <row r="43" spans="1:3" x14ac:dyDescent="0.25">
      <c r="A43" t="s">
        <v>61</v>
      </c>
      <c r="B43" t="s">
        <v>81</v>
      </c>
      <c r="C43" s="28">
        <v>20</v>
      </c>
    </row>
    <row r="44" spans="1:3" x14ac:dyDescent="0.25">
      <c r="A44" t="s">
        <v>62</v>
      </c>
      <c r="B44" t="s">
        <v>81</v>
      </c>
      <c r="C44" s="28">
        <v>15</v>
      </c>
    </row>
    <row r="45" spans="1:3" x14ac:dyDescent="0.25">
      <c r="A45" t="s">
        <v>63</v>
      </c>
      <c r="B45" t="s">
        <v>80</v>
      </c>
      <c r="C45" s="28">
        <v>500</v>
      </c>
    </row>
    <row r="46" spans="1:3" x14ac:dyDescent="0.25">
      <c r="A46" t="s">
        <v>64</v>
      </c>
      <c r="B46" t="s">
        <v>80</v>
      </c>
      <c r="C46" s="28">
        <v>200</v>
      </c>
    </row>
    <row r="47" spans="1:3" x14ac:dyDescent="0.25">
      <c r="A47" t="s">
        <v>65</v>
      </c>
      <c r="B47" t="s">
        <v>80</v>
      </c>
      <c r="C47" s="28">
        <v>200</v>
      </c>
    </row>
    <row r="48" spans="1:3" x14ac:dyDescent="0.25">
      <c r="A48" t="s">
        <v>66</v>
      </c>
      <c r="B48" t="s">
        <v>81</v>
      </c>
      <c r="C48" s="28">
        <v>500</v>
      </c>
    </row>
    <row r="49" spans="1:3" x14ac:dyDescent="0.25">
      <c r="A49" t="s">
        <v>85</v>
      </c>
      <c r="B49" t="s">
        <v>86</v>
      </c>
      <c r="C49" s="28">
        <v>76</v>
      </c>
    </row>
    <row r="50" spans="1:3" x14ac:dyDescent="0.25">
      <c r="A50" t="s">
        <v>68</v>
      </c>
      <c r="B50" t="s">
        <v>81</v>
      </c>
      <c r="C50" s="28">
        <v>500</v>
      </c>
    </row>
    <row r="51" spans="1:3" x14ac:dyDescent="0.25">
      <c r="A51" t="s">
        <v>69</v>
      </c>
      <c r="B51" t="s">
        <v>87</v>
      </c>
      <c r="C51" s="28">
        <v>20</v>
      </c>
    </row>
    <row r="52" spans="1:3" x14ac:dyDescent="0.25">
      <c r="A52" t="s">
        <v>88</v>
      </c>
      <c r="B52" t="s">
        <v>81</v>
      </c>
      <c r="C52" s="28">
        <v>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53FE9-34E6-4B1F-9561-DC932723D180}">
  <dimension ref="A1:D32"/>
  <sheetViews>
    <sheetView topLeftCell="A16" workbookViewId="0">
      <selection activeCell="A19" sqref="A19:XFD19"/>
    </sheetView>
  </sheetViews>
  <sheetFormatPr baseColWidth="10" defaultColWidth="11.42578125" defaultRowHeight="15" x14ac:dyDescent="0.25"/>
  <cols>
    <col min="4" max="4" width="35" customWidth="1"/>
  </cols>
  <sheetData>
    <row r="1" spans="1:4" x14ac:dyDescent="0.25">
      <c r="A1" s="9" t="s">
        <v>89</v>
      </c>
      <c r="B1" s="10" t="s">
        <v>90</v>
      </c>
      <c r="C1" s="9" t="s">
        <v>91</v>
      </c>
      <c r="D1" s="9" t="s">
        <v>92</v>
      </c>
    </row>
    <row r="2" spans="1:4" ht="45" x14ac:dyDescent="0.25">
      <c r="A2" s="11">
        <v>1</v>
      </c>
      <c r="B2" s="11">
        <v>50</v>
      </c>
      <c r="C2" s="12" t="s">
        <v>93</v>
      </c>
      <c r="D2" s="21" t="s">
        <v>94</v>
      </c>
    </row>
    <row r="3" spans="1:4" ht="45" x14ac:dyDescent="0.25">
      <c r="A3" s="11">
        <v>2</v>
      </c>
      <c r="B3" s="13">
        <v>1000</v>
      </c>
      <c r="C3" s="12" t="s">
        <v>93</v>
      </c>
      <c r="D3" s="20" t="s">
        <v>95</v>
      </c>
    </row>
    <row r="4" spans="1:4" ht="45" x14ac:dyDescent="0.25">
      <c r="A4" s="11">
        <v>3</v>
      </c>
      <c r="B4" s="14">
        <v>500</v>
      </c>
      <c r="C4" s="12" t="s">
        <v>93</v>
      </c>
      <c r="D4" s="20" t="s">
        <v>96</v>
      </c>
    </row>
    <row r="5" spans="1:4" x14ac:dyDescent="0.25">
      <c r="A5" s="15">
        <v>4</v>
      </c>
      <c r="B5" s="15">
        <v>50</v>
      </c>
      <c r="C5" s="16" t="s">
        <v>93</v>
      </c>
      <c r="D5" s="17" t="s">
        <v>97</v>
      </c>
    </row>
    <row r="6" spans="1:4" x14ac:dyDescent="0.25">
      <c r="A6" s="15">
        <v>5</v>
      </c>
      <c r="B6" s="15">
        <v>50</v>
      </c>
      <c r="C6" s="16" t="s">
        <v>93</v>
      </c>
      <c r="D6" s="17" t="s">
        <v>98</v>
      </c>
    </row>
    <row r="7" spans="1:4" x14ac:dyDescent="0.25">
      <c r="A7" s="15">
        <v>6</v>
      </c>
      <c r="B7" s="15">
        <v>50</v>
      </c>
      <c r="C7" s="16" t="s">
        <v>93</v>
      </c>
      <c r="D7" s="17" t="s">
        <v>99</v>
      </c>
    </row>
    <row r="8" spans="1:4" x14ac:dyDescent="0.25">
      <c r="A8" s="15">
        <v>7</v>
      </c>
      <c r="B8" s="15">
        <v>50</v>
      </c>
      <c r="C8" s="16" t="s">
        <v>93</v>
      </c>
      <c r="D8" s="17" t="s">
        <v>100</v>
      </c>
    </row>
    <row r="9" spans="1:4" x14ac:dyDescent="0.25">
      <c r="A9" s="15">
        <v>8</v>
      </c>
      <c r="B9" s="15">
        <v>50</v>
      </c>
      <c r="C9" s="16" t="s">
        <v>93</v>
      </c>
      <c r="D9" s="17" t="s">
        <v>101</v>
      </c>
    </row>
    <row r="10" spans="1:4" x14ac:dyDescent="0.25">
      <c r="A10" s="15">
        <v>9</v>
      </c>
      <c r="B10" s="18">
        <v>2000</v>
      </c>
      <c r="C10" s="16" t="s">
        <v>93</v>
      </c>
      <c r="D10" s="17" t="s">
        <v>102</v>
      </c>
    </row>
    <row r="11" spans="1:4" x14ac:dyDescent="0.25">
      <c r="A11" s="15">
        <v>10</v>
      </c>
      <c r="B11" s="19">
        <v>400</v>
      </c>
      <c r="C11" s="16" t="s">
        <v>93</v>
      </c>
      <c r="D11" s="17" t="s">
        <v>103</v>
      </c>
    </row>
    <row r="12" spans="1:4" ht="75" x14ac:dyDescent="0.25">
      <c r="A12" s="11">
        <v>11</v>
      </c>
      <c r="B12" s="11">
        <v>50</v>
      </c>
      <c r="C12" s="12" t="s">
        <v>104</v>
      </c>
      <c r="D12" s="20" t="s">
        <v>105</v>
      </c>
    </row>
    <row r="13" spans="1:4" ht="30" x14ac:dyDescent="0.25">
      <c r="A13" s="15">
        <v>12</v>
      </c>
      <c r="B13" s="15">
        <v>20</v>
      </c>
      <c r="C13" s="16" t="s">
        <v>104</v>
      </c>
      <c r="D13" s="17" t="s">
        <v>106</v>
      </c>
    </row>
    <row r="14" spans="1:4" x14ac:dyDescent="0.25">
      <c r="A14" s="15">
        <v>13</v>
      </c>
      <c r="B14" s="15">
        <v>20</v>
      </c>
      <c r="C14" s="16" t="s">
        <v>104</v>
      </c>
      <c r="D14" s="17" t="s">
        <v>107</v>
      </c>
    </row>
    <row r="15" spans="1:4" x14ac:dyDescent="0.25">
      <c r="A15" s="15">
        <v>14</v>
      </c>
      <c r="B15" s="15">
        <v>20</v>
      </c>
      <c r="C15" s="16" t="s">
        <v>104</v>
      </c>
      <c r="D15" s="17" t="s">
        <v>108</v>
      </c>
    </row>
    <row r="16" spans="1:4" x14ac:dyDescent="0.25">
      <c r="A16" s="15">
        <v>15</v>
      </c>
      <c r="B16" s="15">
        <v>20</v>
      </c>
      <c r="C16" s="16" t="s">
        <v>104</v>
      </c>
      <c r="D16" s="17" t="s">
        <v>109</v>
      </c>
    </row>
    <row r="17" spans="1:4" ht="60" x14ac:dyDescent="0.25">
      <c r="A17" s="11">
        <v>16</v>
      </c>
      <c r="B17" s="14">
        <v>150</v>
      </c>
      <c r="C17" s="12" t="s">
        <v>93</v>
      </c>
      <c r="D17" s="20" t="s">
        <v>110</v>
      </c>
    </row>
    <row r="18" spans="1:4" ht="60" x14ac:dyDescent="0.25">
      <c r="A18" s="11">
        <v>17</v>
      </c>
      <c r="B18" s="11">
        <v>50</v>
      </c>
      <c r="C18" s="12" t="s">
        <v>93</v>
      </c>
      <c r="D18" s="20" t="s">
        <v>111</v>
      </c>
    </row>
    <row r="19" spans="1:4" ht="89.25" customHeight="1" x14ac:dyDescent="0.25">
      <c r="A19" s="15">
        <v>18</v>
      </c>
      <c r="B19" s="15">
        <v>50</v>
      </c>
      <c r="C19" s="16" t="s">
        <v>93</v>
      </c>
      <c r="D19" s="20" t="s">
        <v>112</v>
      </c>
    </row>
    <row r="20" spans="1:4" ht="60" x14ac:dyDescent="0.25">
      <c r="A20" s="11">
        <v>19</v>
      </c>
      <c r="B20" s="11">
        <v>5</v>
      </c>
      <c r="C20" s="12" t="s">
        <v>93</v>
      </c>
      <c r="D20" s="20" t="s">
        <v>113</v>
      </c>
    </row>
    <row r="21" spans="1:4" ht="60" x14ac:dyDescent="0.25">
      <c r="A21" s="15">
        <v>20</v>
      </c>
      <c r="B21" s="11">
        <v>50</v>
      </c>
      <c r="C21" s="12" t="s">
        <v>93</v>
      </c>
      <c r="D21" s="20" t="s">
        <v>114</v>
      </c>
    </row>
    <row r="22" spans="1:4" x14ac:dyDescent="0.25">
      <c r="A22" s="11">
        <v>21</v>
      </c>
      <c r="B22" s="15">
        <v>50</v>
      </c>
      <c r="C22" s="16" t="s">
        <v>93</v>
      </c>
      <c r="D22" s="17" t="s">
        <v>115</v>
      </c>
    </row>
    <row r="23" spans="1:4" x14ac:dyDescent="0.25">
      <c r="A23" s="15">
        <v>22</v>
      </c>
      <c r="B23" s="15">
        <v>50</v>
      </c>
      <c r="C23" s="16" t="s">
        <v>93</v>
      </c>
      <c r="D23" s="17" t="s">
        <v>116</v>
      </c>
    </row>
    <row r="24" spans="1:4" x14ac:dyDescent="0.25">
      <c r="A24" s="11">
        <v>23</v>
      </c>
      <c r="B24" s="15">
        <v>50</v>
      </c>
      <c r="C24" s="16" t="s">
        <v>93</v>
      </c>
      <c r="D24" s="17" t="s">
        <v>117</v>
      </c>
    </row>
    <row r="25" spans="1:4" x14ac:dyDescent="0.25">
      <c r="A25" s="15">
        <v>24</v>
      </c>
      <c r="B25" s="15">
        <v>50</v>
      </c>
      <c r="C25" s="16" t="s">
        <v>93</v>
      </c>
      <c r="D25" s="17" t="s">
        <v>118</v>
      </c>
    </row>
    <row r="26" spans="1:4" x14ac:dyDescent="0.25">
      <c r="A26" s="11">
        <v>25</v>
      </c>
      <c r="B26" s="15">
        <v>10</v>
      </c>
      <c r="C26" s="16" t="s">
        <v>119</v>
      </c>
      <c r="D26" s="17" t="s">
        <v>120</v>
      </c>
    </row>
    <row r="27" spans="1:4" ht="60" x14ac:dyDescent="0.25">
      <c r="A27" s="15">
        <v>26</v>
      </c>
      <c r="B27" s="11">
        <v>500</v>
      </c>
      <c r="C27" s="12" t="s">
        <v>93</v>
      </c>
      <c r="D27" s="20" t="s">
        <v>121</v>
      </c>
    </row>
    <row r="28" spans="1:4" x14ac:dyDescent="0.25">
      <c r="A28" s="11">
        <v>27</v>
      </c>
      <c r="B28" s="15">
        <v>50</v>
      </c>
      <c r="C28" s="16" t="s">
        <v>93</v>
      </c>
      <c r="D28" s="17" t="s">
        <v>122</v>
      </c>
    </row>
    <row r="29" spans="1:4" x14ac:dyDescent="0.25">
      <c r="A29" s="15">
        <v>28</v>
      </c>
      <c r="B29" s="15">
        <v>50</v>
      </c>
      <c r="C29" s="16" t="s">
        <v>93</v>
      </c>
      <c r="D29" s="17" t="s">
        <v>123</v>
      </c>
    </row>
    <row r="30" spans="1:4" x14ac:dyDescent="0.25">
      <c r="A30" s="11">
        <v>29</v>
      </c>
      <c r="B30" s="15">
        <v>50</v>
      </c>
      <c r="C30" s="16" t="s">
        <v>93</v>
      </c>
      <c r="D30" s="17" t="s">
        <v>124</v>
      </c>
    </row>
    <row r="31" spans="1:4" x14ac:dyDescent="0.25">
      <c r="A31" s="15">
        <v>30</v>
      </c>
      <c r="B31" s="15">
        <v>50</v>
      </c>
      <c r="C31" s="16" t="s">
        <v>93</v>
      </c>
      <c r="D31" s="17" t="s">
        <v>125</v>
      </c>
    </row>
    <row r="32" spans="1:4" ht="45" x14ac:dyDescent="0.25">
      <c r="A32" s="11">
        <v>31</v>
      </c>
      <c r="B32" s="11">
        <v>500</v>
      </c>
      <c r="C32" s="12" t="s">
        <v>93</v>
      </c>
      <c r="D32" s="20" t="s">
        <v>126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5adbb248846058ea32dd2d447d3cc5fa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acac9b428e77f7de457c197354d167f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customXml/itemProps3.xml><?xml version="1.0" encoding="utf-8"?>
<ds:datastoreItem xmlns:ds="http://schemas.openxmlformats.org/officeDocument/2006/customXml" ds:itemID="{F86611AE-7645-4505-AB69-D99553D62E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Landscape</vt:lpstr>
      <vt:lpstr>Hoja2</vt:lpstr>
      <vt:lpstr>Hoja1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Angel M. Matos C.</cp:lastModifiedBy>
  <cp:revision/>
  <dcterms:created xsi:type="dcterms:W3CDTF">2014-12-15T12:59:31Z</dcterms:created>
  <dcterms:modified xsi:type="dcterms:W3CDTF">2024-04-03T17:05:23Z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