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oderjudicialgobdo-my.sharepoint.com/personal/amatos_poderjudicial_gob_do/Documents/Procesos Activos/Año 2025/Compras menores/CM-2025-149 ADQ. MATERIALES PARA BRIGADA DE REFRIGERACIÓN, SEGUNDO PEDIDO 2025/Editables/Anexos/"/>
    </mc:Choice>
  </mc:AlternateContent>
  <xr:revisionPtr revIDLastSave="243" documentId="13_ncr:1_{C56DA514-1295-45A6-AAC2-BA2F5B81B921}" xr6:coauthVersionLast="47" xr6:coauthVersionMax="47" xr10:uidLastSave="{F32B0541-FCCC-40ED-A7AB-7F918D3CD7D6}"/>
  <bookViews>
    <workbookView xWindow="-120" yWindow="-120" windowWidth="29040" windowHeight="15720" xr2:uid="{00000000-000D-0000-FFFF-FFFF00000000}"/>
  </bookViews>
  <sheets>
    <sheet name="Landscape" sheetId="5" r:id="rId1"/>
    <sheet name="Hoja6" sheetId="13" state="hidden" r:id="rId2"/>
    <sheet name="Hoja4" sheetId="11" state="hidden" r:id="rId3"/>
    <sheet name="Hoja5" sheetId="12" state="hidden" r:id="rId4"/>
    <sheet name="Hoja3" sheetId="8" state="hidden" r:id="rId5"/>
    <sheet name="Hoja2" sheetId="7" state="hidden" r:id="rId6"/>
    <sheet name="Hoja1" sheetId="6" state="hidden" r:id="rId7"/>
  </sheets>
  <externalReferences>
    <externalReference r:id="rId8"/>
  </externalReferences>
  <definedNames>
    <definedName name="_xlnm.Print_Area" localSheetId="0">Landscape!$A$1:$N$80</definedName>
    <definedName name="_xlnm.Print_Titles" localSheetId="0">Landscape!$1:$10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1" l="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8" i="11"/>
  <c r="B7" i="11"/>
  <c r="B6" i="11"/>
  <c r="B5" i="11"/>
  <c r="B4" i="11"/>
  <c r="B3" i="11"/>
  <c r="B2" i="11"/>
  <c r="B1" i="11"/>
  <c r="M14" i="5"/>
  <c r="M15" i="5"/>
  <c r="M16" i="5"/>
  <c r="M17" i="5"/>
  <c r="M18" i="5"/>
  <c r="M19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9" i="5"/>
  <c r="M40" i="5"/>
  <c r="M41" i="5"/>
  <c r="M42" i="5"/>
  <c r="M43" i="5"/>
  <c r="M44" i="5"/>
  <c r="M45" i="5"/>
  <c r="M46" i="5"/>
  <c r="M47" i="5"/>
  <c r="M49" i="5"/>
  <c r="M50" i="5"/>
  <c r="M51" i="5"/>
  <c r="M54" i="5"/>
  <c r="M57" i="5"/>
  <c r="M61" i="5"/>
  <c r="M62" i="5"/>
  <c r="M66" i="5"/>
  <c r="M67" i="5"/>
  <c r="J46" i="5"/>
  <c r="L46" i="5" s="1"/>
  <c r="J45" i="5"/>
  <c r="L45" i="5" s="1"/>
  <c r="J44" i="5"/>
  <c r="L44" i="5" s="1"/>
  <c r="J43" i="5"/>
  <c r="J42" i="5"/>
  <c r="J41" i="5"/>
  <c r="J40" i="5"/>
  <c r="J39" i="5"/>
  <c r="M38" i="5"/>
  <c r="J38" i="5"/>
  <c r="K38" i="5" s="1"/>
  <c r="M37" i="5"/>
  <c r="J37" i="5"/>
  <c r="L37" i="5" s="1"/>
  <c r="M36" i="5"/>
  <c r="J36" i="5"/>
  <c r="K36" i="5" s="1"/>
  <c r="J35" i="5"/>
  <c r="L35" i="5" s="1"/>
  <c r="J34" i="5"/>
  <c r="L34" i="5" s="1"/>
  <c r="J33" i="5"/>
  <c r="J32" i="5"/>
  <c r="L32" i="5" s="1"/>
  <c r="J31" i="5"/>
  <c r="J30" i="5"/>
  <c r="J29" i="5"/>
  <c r="L29" i="5" s="1"/>
  <c r="J28" i="5"/>
  <c r="J27" i="5"/>
  <c r="L27" i="5" s="1"/>
  <c r="J26" i="5"/>
  <c r="L26" i="5" s="1"/>
  <c r="J25" i="5"/>
  <c r="J24" i="5"/>
  <c r="L24" i="5" s="1"/>
  <c r="J23" i="5"/>
  <c r="L23" i="5" s="1"/>
  <c r="J22" i="5"/>
  <c r="J21" i="5"/>
  <c r="L21" i="5" s="1"/>
  <c r="N21" i="5" s="1"/>
  <c r="M20" i="5"/>
  <c r="J20" i="5"/>
  <c r="L20" i="5" s="1"/>
  <c r="J19" i="5"/>
  <c r="L19" i="5" s="1"/>
  <c r="J18" i="5"/>
  <c r="L18" i="5" s="1"/>
  <c r="J17" i="5"/>
  <c r="J16" i="5"/>
  <c r="L16" i="5" s="1"/>
  <c r="J15" i="5"/>
  <c r="J14" i="5"/>
  <c r="M13" i="5"/>
  <c r="J13" i="5"/>
  <c r="L13" i="5" s="1"/>
  <c r="N13" i="5" s="1"/>
  <c r="M12" i="5"/>
  <c r="J12" i="5"/>
  <c r="L12" i="5" s="1"/>
  <c r="N12" i="5" s="1"/>
  <c r="J11" i="5"/>
  <c r="L11" i="5" s="1"/>
  <c r="J47" i="5"/>
  <c r="L47" i="5"/>
  <c r="J48" i="5"/>
  <c r="K48" i="5" s="1"/>
  <c r="L48" i="5"/>
  <c r="J49" i="5"/>
  <c r="K49" i="5"/>
  <c r="L49" i="5"/>
  <c r="J50" i="5"/>
  <c r="L50" i="5"/>
  <c r="J51" i="5"/>
  <c r="L51" i="5"/>
  <c r="J52" i="5"/>
  <c r="K52" i="5" s="1"/>
  <c r="L52" i="5"/>
  <c r="N52" i="5" s="1"/>
  <c r="M52" i="5"/>
  <c r="J53" i="5"/>
  <c r="K53" i="5" s="1"/>
  <c r="M53" i="5"/>
  <c r="J54" i="5"/>
  <c r="K54" i="5"/>
  <c r="L54" i="5"/>
  <c r="N54" i="5"/>
  <c r="J55" i="5"/>
  <c r="K55" i="5" s="1"/>
  <c r="L55" i="5"/>
  <c r="M55" i="5"/>
  <c r="N55" i="5"/>
  <c r="J56" i="5"/>
  <c r="K56" i="5" s="1"/>
  <c r="L56" i="5"/>
  <c r="J57" i="5"/>
  <c r="L57" i="5"/>
  <c r="J58" i="5"/>
  <c r="L58" i="5"/>
  <c r="N58" i="5" s="1"/>
  <c r="J59" i="5"/>
  <c r="L59" i="5"/>
  <c r="N59" i="5" s="1"/>
  <c r="J60" i="5"/>
  <c r="K60" i="5" s="1"/>
  <c r="L60" i="5"/>
  <c r="J61" i="5"/>
  <c r="J62" i="5"/>
  <c r="L62" i="5"/>
  <c r="J63" i="5"/>
  <c r="L63" i="5"/>
  <c r="N63" i="5" s="1"/>
  <c r="J64" i="5"/>
  <c r="L64" i="5"/>
  <c r="N64" i="5" s="1"/>
  <c r="J65" i="5"/>
  <c r="J66" i="5"/>
  <c r="J67" i="5"/>
  <c r="L67" i="5"/>
  <c r="J68" i="5"/>
  <c r="K68" i="5" s="1"/>
  <c r="L68" i="5"/>
  <c r="J69" i="5"/>
  <c r="Q70" i="5"/>
  <c r="M11" i="5" l="1"/>
  <c r="L69" i="5"/>
  <c r="K69" i="5"/>
  <c r="L65" i="5"/>
  <c r="K65" i="5"/>
  <c r="N37" i="5"/>
  <c r="K57" i="5"/>
  <c r="K17" i="5"/>
  <c r="K33" i="5"/>
  <c r="N56" i="5"/>
  <c r="M59" i="5"/>
  <c r="N57" i="5"/>
  <c r="N32" i="5"/>
  <c r="M56" i="5"/>
  <c r="N18" i="5"/>
  <c r="N34" i="5"/>
  <c r="K58" i="5"/>
  <c r="K14" i="5"/>
  <c r="M63" i="5"/>
  <c r="M58" i="5"/>
  <c r="K39" i="5"/>
  <c r="K59" i="5"/>
  <c r="N16" i="5"/>
  <c r="K41" i="5"/>
  <c r="N11" i="5"/>
  <c r="N68" i="5"/>
  <c r="K61" i="5"/>
  <c r="K63" i="5"/>
  <c r="N26" i="5"/>
  <c r="N62" i="5"/>
  <c r="M68" i="5"/>
  <c r="N60" i="5"/>
  <c r="K40" i="5"/>
  <c r="M60" i="5"/>
  <c r="M48" i="5"/>
  <c r="N48" i="5"/>
  <c r="N19" i="5"/>
  <c r="K46" i="5"/>
  <c r="N46" i="5"/>
  <c r="K62" i="5"/>
  <c r="N47" i="5"/>
  <c r="N20" i="5"/>
  <c r="K67" i="5"/>
  <c r="N51" i="5"/>
  <c r="K30" i="5"/>
  <c r="K47" i="5"/>
  <c r="K31" i="5"/>
  <c r="K66" i="5"/>
  <c r="K51" i="5"/>
  <c r="M65" i="5"/>
  <c r="N50" i="5"/>
  <c r="K22" i="5"/>
  <c r="K42" i="5"/>
  <c r="K28" i="5"/>
  <c r="N67" i="5"/>
  <c r="N29" i="5"/>
  <c r="N23" i="5"/>
  <c r="K43" i="5"/>
  <c r="K50" i="5"/>
  <c r="M64" i="5"/>
  <c r="N24" i="5"/>
  <c r="N44" i="5"/>
  <c r="M69" i="5"/>
  <c r="N49" i="5"/>
  <c r="K64" i="5"/>
  <c r="K15" i="5"/>
  <c r="K25" i="5"/>
  <c r="N35" i="5"/>
  <c r="N45" i="5"/>
  <c r="N27" i="5"/>
  <c r="N65" i="5"/>
  <c r="N69" i="5"/>
  <c r="L66" i="5"/>
  <c r="N66" i="5" s="1"/>
  <c r="L53" i="5"/>
  <c r="N53" i="5" s="1"/>
  <c r="L61" i="5"/>
  <c r="N61" i="5" s="1"/>
  <c r="L31" i="5"/>
  <c r="N31" i="5" s="1"/>
  <c r="K20" i="5"/>
  <c r="L39" i="5"/>
  <c r="N39" i="5" s="1"/>
  <c r="K11" i="5"/>
  <c r="K23" i="5"/>
  <c r="K35" i="5"/>
  <c r="L43" i="5"/>
  <c r="N43" i="5" s="1"/>
  <c r="L36" i="5"/>
  <c r="N36" i="5" s="1"/>
  <c r="K19" i="5"/>
  <c r="L15" i="5"/>
  <c r="N15" i="5" s="1"/>
  <c r="K12" i="5"/>
  <c r="K24" i="5"/>
  <c r="K32" i="5"/>
  <c r="K44" i="5"/>
  <c r="L28" i="5"/>
  <c r="N28" i="5" s="1"/>
  <c r="L40" i="5"/>
  <c r="N40" i="5" s="1"/>
  <c r="K13" i="5"/>
  <c r="K21" i="5"/>
  <c r="K29" i="5"/>
  <c r="K37" i="5"/>
  <c r="K45" i="5"/>
  <c r="L17" i="5"/>
  <c r="N17" i="5" s="1"/>
  <c r="L25" i="5"/>
  <c r="N25" i="5" s="1"/>
  <c r="L33" i="5"/>
  <c r="N33" i="5" s="1"/>
  <c r="L41" i="5"/>
  <c r="N41" i="5" s="1"/>
  <c r="K18" i="5"/>
  <c r="K26" i="5"/>
  <c r="K34" i="5"/>
  <c r="L14" i="5"/>
  <c r="N14" i="5" s="1"/>
  <c r="L22" i="5"/>
  <c r="N22" i="5" s="1"/>
  <c r="L30" i="5"/>
  <c r="N30" i="5" s="1"/>
  <c r="L38" i="5"/>
  <c r="N38" i="5" s="1"/>
  <c r="L42" i="5"/>
  <c r="N42" i="5" s="1"/>
  <c r="K27" i="5"/>
  <c r="K16" i="5"/>
  <c r="L70" i="5" l="1"/>
  <c r="L71" i="5"/>
  <c r="L7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tc={9063E5A3-F370-4A58-813B-B16202743221}</author>
  </authors>
  <commentList>
    <comment ref="A53" authorId="0" shapeId="0" xr:uid="{9063E5A3-F370-4A58-813B-B162027432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Indicar medida.</t>
      </text>
    </comment>
  </commentList>
</comments>
</file>

<file path=xl/sharedStrings.xml><?xml version="1.0" encoding="utf-8"?>
<sst xmlns="http://schemas.openxmlformats.org/spreadsheetml/2006/main" count="616" uniqueCount="339">
  <si>
    <t>OFERTA ECONÓMICA</t>
  </si>
  <si>
    <t>SNCC.F.033-OFERTA ECONÓMICA</t>
  </si>
  <si>
    <t>Título del Proceso:</t>
  </si>
  <si>
    <t>ADQUISICIÓN DE MATERIALES PARA LA BRIGADA DE REFRIGERACIÓN, SEGUNDO PEDIDO 2025</t>
  </si>
  <si>
    <t>No. Expediente:</t>
  </si>
  <si>
    <t>CM-2025-149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</si>
  <si>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</si>
  <si>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</si>
  <si>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</si>
  <si>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</si>
  <si>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</si>
  <si>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</si>
  <si>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</si>
  <si>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</si>
  <si>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</si>
  <si>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</si>
  <si>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</si>
  <si>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</si>
  <si>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</si>
  <si>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</si>
  <si>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ALAMBRE DE GOMA 14-4. NO APLICA GARANTÍA.</t>
  </si>
  <si>
    <t>PIES</t>
  </si>
  <si>
    <t>ALAMBRE DE GOMA 10-2. NO APLICA GARANTÍA.</t>
  </si>
  <si>
    <t>ALAMBRE DE GOMA 12-2.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</si>
  <si>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 ORIFICIOS DE DRENAJE DE ENTRADA, TÉRMICAMENTE PROTEGIDA.</t>
  </si>
  <si>
    <t>UNIDAD</t>
  </si>
  <si>
    <t>DISCOS DE CORTE PARA METAL DE 4 1/2" PARA PULIDORA.</t>
  </si>
  <si>
    <t>DISCOS DE PULIR DE 4 1/2"  PARA PULIDORA.</t>
  </si>
  <si>
    <t>MOTOR VENTILADOR PARA CONDENSADOR DE 1/2HP, 220V, 1075 RPM.  NO APLICA GARANTÍA.</t>
  </si>
  <si>
    <t>MOTOR VENTILADOR PARA CONDENSADOR DE 1/3 HP, 220V, 1075 RPM. NO APLICA GARANTÍA.</t>
  </si>
  <si>
    <t>MOTOR VENTILADOR PARA CONDENSADOR DE 1/4 HP, 220V, 1075 RPM. NO APLICA GARANTÍA.</t>
  </si>
  <si>
    <t>MOTOR VENTILADOR PARA CONDENSADOR DE 1/6 HP, 220V, 1075 RPM. NO APLICA GARANTÍA.</t>
  </si>
  <si>
    <t>MOTOR VENTILADOR PARA MANEJADORA DE 1/2HP, 220V, 1075 RPM. (ABIERTO).  NO APLICA GARANTÍA.</t>
  </si>
  <si>
    <t>MOTOR VENTILADOR PARA MANEJADORA DE 1/3 HP, 220V, 1075 RPM. (ABIERTO). NO APLICA GARANTÍA.</t>
  </si>
  <si>
    <t>MOTOR VENTILADOR PARA MANEJADORA DE 1/4 HP, 220V, 1075 RPM. (ABIERTO). NO APLICA GARANTÍA.</t>
  </si>
  <si>
    <t>MOTOR VENTILADOR PARA MANEJADORA DE 1/6 HP, 220V, 1075 RPM. (ABIERTO). NO APLICA GARANTÍA.</t>
  </si>
  <si>
    <t>VARILLA DE PLATA PARA SOLDAR AL 5%. NO APLICA GARANTÍA.</t>
  </si>
  <si>
    <t>CINTA DUCTEY PARA DUCTOS PLATEADA (ROLLO DE 3" X 50 YARDAS). NO APLICA GARANTÍA</t>
  </si>
  <si>
    <t>CILINDRO DE MAP-GAS. NO APLICA GARANTÍA.</t>
  </si>
  <si>
    <t>KIT DE INSTALACIÓN DE   A/A 3/8 X 1/4, NO APLICA GARANTÍA.</t>
  </si>
  <si>
    <t>KIT DE INSTALACIÓN DE A/A 1/2 X 1/4, NO APLICA GARANTÍA.</t>
  </si>
  <si>
    <t>KIT DE  INSTALACIÓN DE A/A 5/8 X 3/8. NO APLICA GARANTÍA.</t>
  </si>
  <si>
    <t>TIME DELAY 10 MINUTOS AJUSTABLES 110/240 VOLTIOS 1,5 AMP. NO APLICA GARANTÍA.</t>
  </si>
  <si>
    <t>CONTACTOR DE 40 AMP A 24 V MONOFÁSICO. NO APLICA GARANTÍA.</t>
  </si>
  <si>
    <t>FILTRO DE LÍNEA SOLDABLE 163S. NO APLICA GARANTÍA.</t>
  </si>
  <si>
    <t>SPRAY FOAM DE POLIURETANO PARA INSULACIÓN 12 ONZ (NORTEAMERICANO). NO APLICA GARANTÍA.</t>
  </si>
  <si>
    <t>PROTECTOR PARA TERMOSTATO AMBIENTAL CLEAR CON LLAVE (DE 1 A 2 TERMOSTATOS). NO APLICA GARANTÍA.</t>
  </si>
  <si>
    <t>TERMOSTATO AMBIENTAL, NO PROGRAMABLE  (ANÁLOGO), ESTILO CLÁSICO, DIMENSIONES 2.88 PULGADAS DE ANCHO X 4.75 PULGADAS DE ALTO, SIN MERCURIO, SOLAMENTE ENFRIAMIENTO, RANGOS DE TEMPERATURA 50° A 90° F (10° A 32°C), COLOR BLANCO, AJUSTE DEL SISTEMA: OFF Y COOL, AJUSTES DEL VENTILADOR : AUTO Y ON. NO APLICA GARANTÍA.</t>
  </si>
  <si>
    <t>TUBERÍA FLEXIBLE DE COBRE DE 1/4". NO APLICA GARANTÍA.</t>
  </si>
  <si>
    <t>TUBERÍA FLEXIBLE DE COBRE DE 3/8". NO APLICA GARANTÍA.</t>
  </si>
  <si>
    <t>TUBERÍA FLEXIBLE DE COBRE DE 1/2". NO APLICA GARANTÍA.</t>
  </si>
  <si>
    <t>TUBERÍA FLEXIBLE DE COBRE DE 5/8". NO APLICA GARANTÍA.</t>
  </si>
  <si>
    <t>TUBERÍA FLEXIBLE DE COBRE DE 3/4". NO APLICA GARANTÍA.</t>
  </si>
  <si>
    <t>TUBERÍA FLEXIBLE DE COBRE DE 7/8". NO APLICA GARANTÍA.</t>
  </si>
  <si>
    <t>TARJERTA UNIVERSAL CON CONTROL REMOTO PARA CONSOLA CON DISPLAY. NO APLICA GARANTÍA.</t>
  </si>
  <si>
    <t>LIMPIADOR DE COMPONENTES Y CONTACTOS ELECTRÓNICOS SENSIBLES, PRESENTACIÓN EN AEROSOL DE 11 ONZAS. TIEMPO DE SECADO RÁPIDO, NO DEJA RESIDUOS. NO APLICA GARANTÍA.</t>
  </si>
  <si>
    <t>CAPACITOR DE 60+5 MDF VOLTAJE ENTRE 370-450 VAC, 50/60HZ. NO APLICA GARANTÍA.</t>
  </si>
  <si>
    <t>CAPACITOR DE 10 MDF VOLTAJE ENTRE 370-450 VAC, 50/60HZ. NO APLICA GARANTÍA.</t>
  </si>
  <si>
    <t>CAJA DE BREAKER REFORZADA, DE 2  A 4 CIRCUITOS, 70 AMP, 240 V, CON BARRA DE CONEXIÓN PARA NEUTRO. NO APLICA GARANTÍA.</t>
  </si>
  <si>
    <t>CAJA DE BREAKER REFORZADA, DE 8  A 16 CIRCUITOS, MONOFÁSICO 125AMP, 240 V, CON BARRA DE CONEXIÓN PARA NEUTRO. NO APLICA GARANTÍA.</t>
  </si>
  <si>
    <t>TANQUE DE REFRIGERANTE R410A, 25 LIBRAS, FABRICACIÓN NORTEAMERICANA. NO APLICA GARANTÍA.</t>
  </si>
  <si>
    <t>TANQUE DE REFRIGERANTE R22, 30LIBRAS, FABRICACIÓN NORTEAMERICANA. NO APLICA GARANTÍA.</t>
  </si>
  <si>
    <t>FORRO FUNDA PARA LAVAR AIRE ACONDICIONADO SPLIT CONSOLA</t>
  </si>
  <si>
    <t>BREAKER GRUESO SENCILLO THQL DE 20 AMP, 220V. NO APLICA GARANTÍA.</t>
  </si>
  <si>
    <t>BREAKER GRUESO SENCILLO THQL DE 30 AMP, 220V. NO APLICA GARANTÍA.</t>
  </si>
  <si>
    <t>BREAKER GRUESO SENCILLO THQL DE 40 AMP, 220V. NO APLICA GARANTÍA.</t>
  </si>
  <si>
    <t>BREAKER GRUESO SENCILLO THQL DE 50 AMP, 220V. NO APLICA GARANTÍA.</t>
  </si>
  <si>
    <t>BREAKER GRUESO SENCILLO THQL DE 60 AMP, 220V. NO APLICA GARANTÍA.</t>
  </si>
  <si>
    <t>BREAKER GRUESO 2 POLOS THQL DE 20 AMP, DOBLE, 220V. NO APLICA GARANTÍA.</t>
  </si>
  <si>
    <t>BREAKER GRUESO 2 POLOS THQL DE 30 AMP, DOBLE, 220V. NO APLICA GARANTÍA.</t>
  </si>
  <si>
    <t>BREAKER GRUESO 2 POLOS THQL DE 40 AMP, DOBLE, 220V. NO APLICA GARANTÍA.</t>
  </si>
  <si>
    <t>BREAKER GRUESO 2 POLOS THQL DE 50 AMP, DOBLE, 220V. NO APLICA GARANTÍA.</t>
  </si>
  <si>
    <t>BREAKER GRUESO 2 POLOS THQL DE 60 AMP, DOBLE, 220V. NO APLICA GARANTÍA.</t>
  </si>
  <si>
    <t>FILTRO DE LÍNEA SOLDABLE PARA NEVERA DE 5 GRAMOS. NO APLICA GARANTÍA.</t>
  </si>
  <si>
    <t>FILTRO DE LÍNEA SOLDABLE PARA NEVERA DE 10  GRAMOS. NO APLICA GARANTÍA.</t>
  </si>
  <si>
    <t>TARUGOS PARA BARRA ROCADA 5/16 PULGADAS. NO APLICA GARANTÍA.</t>
  </si>
  <si>
    <t>TARUGOS DE DOBLE EXPANSIÓN  5/8 DE PULGADAS. NO APLICA GARANTÍA.</t>
  </si>
  <si>
    <t>TARUGOS PLÁSTICOS AZULES 5/16 X 2PULGADAS. NO APLICA GARANTÍA.</t>
  </si>
  <si>
    <t>TORNILLOS TIRAFONDO CABEZA HEXAGONAL 5/8 DE PULGADAS. NO APLICA GARANTÍA.</t>
  </si>
  <si>
    <t>TORNILLOS TIRAFONDO CABEZA HEXAGONAL PARA BARRA ROSCADA 5/16 DE PULGADAS. NO APLICA GARANTÍA.</t>
  </si>
  <si>
    <t>ROLLOS DE TAPE DE VINILO 3/4" DE ANCHO X 66 PIES DE LARGO DE GRADO PROFESIONAL, PARA VOLTAJE DE HASTA 600 VAC Y TEMPERATURA HASTA DE 80 GRADOS.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</si>
  <si>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</si>
  <si>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</si>
  <si>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</si>
  <si>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</si>
  <si>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</si>
  <si>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</si>
  <si>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Alambre de goma 14-4. No aplica garantia.</t>
  </si>
  <si>
    <t>Pies</t>
  </si>
  <si>
    <t>Alambre de goma 10-2 . No aplica garantia.</t>
  </si>
  <si>
    <t>Alambre de goma 12-2 . No aplica garantia.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</si>
  <si>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protegida.</t>
  </si>
  <si>
    <t>Unidad</t>
  </si>
  <si>
    <t>Discos de corte para metal de 4 1/2" para pulidora.</t>
  </si>
  <si>
    <t>Discos de pulir de 4 1/2"  para pulidora.</t>
  </si>
  <si>
    <t>Motor ventilador para condensador de 1/2Hp, 220v,1075 RPM.  No aplica garantia.</t>
  </si>
  <si>
    <t>Motor ventilador para condensador de 1/3 Hp, 220v,1075 RPM. No aplica garantia.</t>
  </si>
  <si>
    <t>Motor ventilador para condensador de 1/4 Hp, 220v, 1075 RPM. No aplica garantia.</t>
  </si>
  <si>
    <t>Motor ventilador para condensador de 1/6 Hp, 220v, 1075 RPM. No aplica garantia.</t>
  </si>
  <si>
    <t>Motor ventilador para manejadora de 1/2Hp, 220v,1075 RPM.(Abierto).  No aplica garantia.</t>
  </si>
  <si>
    <t>Motor ventilador para manejadora de 1/3 Hp, 220v,1075 RPM.(Abierto). No aplica garantia.</t>
  </si>
  <si>
    <t>Motor ventilador para manejadora de 1/4 Hp, 220v, 1075 RPM.(Abierto). No aplica garantia.</t>
  </si>
  <si>
    <t>Motor ventilador para manejadora de 1/6 Hp, 220v, 1075 RPM.(Abierto). No aplica garantia.</t>
  </si>
  <si>
    <t>Varilla de plata para soldar al 5%, No aplica garantía.</t>
  </si>
  <si>
    <t>Cinta Ductey para ductos plateada (rollo de 3" x 50 yardas). No aplica garantia</t>
  </si>
  <si>
    <t>Cilindro de Map-Gas. No aplica garantia.</t>
  </si>
  <si>
    <t>KIT de Instalacion de   A/A 3/8 X 1/4, No aplica garantia.</t>
  </si>
  <si>
    <t>KIT de instalacion de A/A 1/2 X 1/4, No aplica garantia.</t>
  </si>
  <si>
    <t>KIT de  instalacion de A/A 5/8 X 3/8, No aplica garantia.</t>
  </si>
  <si>
    <t>Time Delay 10 minutos ajustables 110/240 voltios 1,5 amp.No aplica garantia.</t>
  </si>
  <si>
    <t>Contactor de 40 Amp a 24 V monofasico, no aplica garantia.</t>
  </si>
  <si>
    <t>Filtro de linea soldable 163S, No aplica garantía.</t>
  </si>
  <si>
    <t>Spray foam de poliuretano para insulacion 12 Onz (norteamericano). No aplica garantia.</t>
  </si>
  <si>
    <t>Protector para termostato ambiental clear con llave (de 1 a 2 termostatos). No aplica garantia.</t>
  </si>
  <si>
    <t>Termostato ambiental, no programable  (análogo), estilo clásico, dimensiones 2.88 pulgadas de ancho x 4.75 pulgadas de alto, sin mercurio, solamente enfriamiento, rangos de temperatura 50° a 90° F (10° A 32°C), color blanco, ajuste del sistema: off y Cool, ajustes del ventilador : Auto y On,  no aplica garantía.</t>
  </si>
  <si>
    <t>Tuberia flexible de cobre de 1/4". No aplica garantia.</t>
  </si>
  <si>
    <t>Tubería flexible de cobre de 1/4". No aplica garantía</t>
  </si>
  <si>
    <t>Tuberia flexible de cobre de 3/8". No aplica garantia.</t>
  </si>
  <si>
    <t>Tubería flexible de cobre de 3/8". No aplica garantía</t>
  </si>
  <si>
    <t>Tuberia flexible de cobre de 1/2". No aplica garantia.</t>
  </si>
  <si>
    <t>Tubería flexible de cobre de 1/2". No aplica garantía</t>
  </si>
  <si>
    <t>Tuberia flexible de cobre de 5/8". No aplica garantia.</t>
  </si>
  <si>
    <t>tubería flexible de cobre de 5/8". No aplica garantía</t>
  </si>
  <si>
    <t>Tuberia flexible de cobre de 3/4". No aplica garantia.</t>
  </si>
  <si>
    <t>tubería flexible de cobre de 3/4". No aplica garantía</t>
  </si>
  <si>
    <t>Tuberia flexible de cobre de 7/8". No aplica garantia.</t>
  </si>
  <si>
    <t>tubería flexible de cobre de 7/8". No aplica garantía</t>
  </si>
  <si>
    <t>Tarjerta universal con control remoto para consola con display. No aplica garantia.</t>
  </si>
  <si>
    <t>Tarjeta universal con control remoto para consola con
display. No aplica garantía</t>
  </si>
  <si>
    <t>Limpiador de componentes y contactos electrónicos sensibles, presentacion en aerosol de 11 onzas, Tiempo de secado rapido, No deja residuos. No aplica garantia.</t>
  </si>
  <si>
    <t>Limpiador de componentes y contactos electrónicos 
sensibles, presentación en aerosol de 11 onzas, Tiempo 
de secado rápido, No deja residuos. No aplica garantía.</t>
  </si>
  <si>
    <t>Capacitor de 60+5 Mdf voltaje entre 370-450 Vac, 50/60Hz, no aplica garantia.</t>
  </si>
  <si>
    <t>Capacitor de 60+5 Mdf voltaje entre 370-450 Vac, 
50/60Hz, no aplica garantía</t>
  </si>
  <si>
    <t>Capacitor de 10 Mdf voltaje entre 370-450 Vac, 50/60Hz, no aplica garantia+C4C49:F72.</t>
  </si>
  <si>
    <t>Capacitor de 10 Mdf voltaje entre 370-450 Vac, 50/60Hz, 
no aplica garantia+C4C49:F72</t>
  </si>
  <si>
    <t>Caja de breaker reforzada, de 2  a 4 circuitos, 70 amp, 240 v, con barra de conexión para neutro, no aplica garantía.</t>
  </si>
  <si>
    <t>Caja de breaker reforzada, de 2 a 4 circuitos, 70 amp, 
240 v, con barra de conexión para neutro, no aplica 
garantía</t>
  </si>
  <si>
    <t>Caja de breaker reforzada, de 8  a 16 circuitos, monofasico 125amp, 240 v, con barra de conexión para neutro, no aplica garantía.</t>
  </si>
  <si>
    <t>Caja de breaker reforzada, de 8 a 16 circuitos, 
monofásico 125amp, 240 v, con barra de conexión para 
neutro, no aplica garantía</t>
  </si>
  <si>
    <t>Tanque de refrigerante R410a, 25 libras,  fabricación norteamericana, no aplica garantía.</t>
  </si>
  <si>
    <t>Tanque de refrigerante R410a, 25 libras, fabricación
norteamericana, no aplica garantía.</t>
  </si>
  <si>
    <t>Tanque de refrigerante R22, 30libras,  fabricación norteamericana, no aplica garantía.</t>
  </si>
  <si>
    <t>Tanque de refrigerante R22, 30libras, fabricación
norteamericana, no aplica garantía.</t>
  </si>
  <si>
    <t>Forro funda para lavar aire acondicionado split consola.</t>
  </si>
  <si>
    <t>Forro funda para lavar aire acondicionado split consola</t>
  </si>
  <si>
    <t>Breaker grueso sencillo  THQL de 20 amp, 220V.No aplica garantia.</t>
  </si>
  <si>
    <t>Breaker grueso sencillo THQL de 20 amp, 220V.No aplica
garantía.</t>
  </si>
  <si>
    <t>Breaker grueso  sencillo  THQL de 30 amp, 220V.No aplica garantia.</t>
  </si>
  <si>
    <t>Breaker grues sencillo THQL de 30 amp, 220V.No aplica 
garantía.</t>
  </si>
  <si>
    <t>Breaker grueso sencillo  THQL de 40 amp, 220V.No aplica garantia</t>
  </si>
  <si>
    <t>Breaker grueso sencillo THQL de 40 amp, 220V.No aplica 
garantía.</t>
  </si>
  <si>
    <t>Breaker grueso sencillo  THQL de 50 amp, 220V.No aplica garantia</t>
  </si>
  <si>
    <t>Breaker grueso sencillo THQL de 50 amp, 220V.No aplica 
garantía.</t>
  </si>
  <si>
    <t>Breaker grueso sencillo  THQL de 60 amp, 220V.No aplica garantia</t>
  </si>
  <si>
    <t>Breaker grueso sencillo THQL de 60 amp, 220V.No aplica 
garantía.</t>
  </si>
  <si>
    <t>Breaker grueso 2 polos THQL de 20 amp,doble, 220V.No aplica garantia.</t>
  </si>
  <si>
    <t>Breaker grueso 2 polos THQL de 20 amp, doble, 220V.No
aplica garantía.</t>
  </si>
  <si>
    <t/>
  </si>
  <si>
    <t>Breaker grueso 2 polos THQL de 30 amp, doble, 220V.No aplica garantia</t>
  </si>
  <si>
    <t>Breaker grueso 2 polos THQL de 30 amp, doble, 220V.No
aplica garantía.</t>
  </si>
  <si>
    <t>Breaker grueso 2 polos THQL de 40 amp, doble, 220V.No aplica garantia.</t>
  </si>
  <si>
    <t>Breaker grueso 2 polos THQL de 40 amp, doble, 220V.No
aplica garantía.</t>
  </si>
  <si>
    <t>Breaker grueso 2 polos THQL de 50 amp, doble, 220V.No aplica garantia.</t>
  </si>
  <si>
    <t>Breaker grueso 2 polos THQL de 50 amp, doble, 220V.No
aplica garantía.</t>
  </si>
  <si>
    <t>Breaker grueso 2 polos THQL de 60 amp,doble, 220V.No aplica garantia.</t>
  </si>
  <si>
    <t>Breaker grueso 2 polos THQL de 60 amp, doble, 220V.No
aplica garantía.</t>
  </si>
  <si>
    <t>Filtro de linea soldable para nevera de 5 gramos.  No aplica garantía</t>
  </si>
  <si>
    <t>Filtro de línea soldable
aplica garantía.</t>
  </si>
  <si>
    <t xml:space="preserve">para nevera de 5 gramos. No </t>
  </si>
  <si>
    <t>Filtro de linea soldable para nevera de 10  gramos.  No aplica garantía.</t>
  </si>
  <si>
    <t xml:space="preserve">para nevera de 10 gramos. No </t>
  </si>
  <si>
    <t>Tarugos para barra rocada 5/16 pulgadas. No aplica garantia</t>
  </si>
  <si>
    <t>Tarugos para barra rocada 5/16 pulgadas. No aplica 
garantía.</t>
  </si>
  <si>
    <t>Tarugos de doble expansion  5/8 de pulgadas. No aplica garantia</t>
  </si>
  <si>
    <t>Tarugos de doble expansión 5/8 de pulgadas. No aplica 
garantía.</t>
  </si>
  <si>
    <t>Tarugos plasticos  azules 5/16 x 2pulgadas. No aplica garantia</t>
  </si>
  <si>
    <t>Tarugos plásticos azules 5/16 x 2pulgadas. No aplica 
garantía.</t>
  </si>
  <si>
    <t>Tornillos tirafondo cabeza hexagonal 5/8 de pulgadas. No aplica garantia.</t>
  </si>
  <si>
    <t>Tornillos tirafondo cabeza hexagonal 5/8 de pulgadas. No
aplica garantía.</t>
  </si>
  <si>
    <t>Tornillos tirafondo  cabeza hexagonal para barra roscada 5/16 de pulgadas. No aplica garantia.</t>
  </si>
  <si>
    <t>Tornillos tirafondo cabeza hexagonal para barra roscada 
5/16 de pulgadas. No aplica garantía.</t>
  </si>
  <si>
    <t>Rollos de tape de vinilo 3/4" de ancho x 66 pies de largo de grado profesional, para voltaje de hasta 600 VAC y temperatura hasta de 80 grados.</t>
  </si>
  <si>
    <t>Rollos de tape de vinilo 3/4" de ancho x 66 pies de largo
de grado profesional, para voltaje de hasta 600 VAC y 
temperatura hasta de 80 grados.</t>
  </si>
  <si>
    <t>Motor ventilador para condensador de 1/3 Hp, 
220v,1075 RPM. No aplica garantía.</t>
  </si>
  <si>
    <t>Motor ventilador para condensador de 1/4 Hp, 220v, 
1075 RPM. No aplica garantía.</t>
  </si>
  <si>
    <t>Motor ventilador para condensador de 1/6 Hp, 220v, 
1075 RPM. No aplica garantía.</t>
  </si>
  <si>
    <t>Motor ventilador para manejadora de 1/2Hp, 220v,1075
RPM. (Abierto). No aplica garantía.</t>
  </si>
  <si>
    <t>Motor ventilador para manejadora de 1/3 Hp, 220v,1075
RPM. (Abierto). No aplica garantía.</t>
  </si>
  <si>
    <t>Motor ventilador para manejadora de 1/4 Hp, 220v, 1075
RPM. (Abierto). No aplica garantía.</t>
  </si>
  <si>
    <t>Motor ventilador para manejadora de 1/6 Hp, 220v, 1075
RPM. (Abierto). No aplica garantía.</t>
  </si>
  <si>
    <t>unidad</t>
  </si>
  <si>
    <t>Cinta Ductey para ductos plateada (rollo de 3" x 50 
yardas). No aplica garantía</t>
  </si>
  <si>
    <t>Cilindro de Map-Gas. No aplica garantía</t>
  </si>
  <si>
    <t>KIT de Instalación de A/A 3/8 X 1/4, No aplica garantía.</t>
  </si>
  <si>
    <t>KIT de instalación de A/A 1/2 X 1/4, No aplica garantía.</t>
  </si>
  <si>
    <t>KIT de instalación de A/A 5/8 X 3/8, No aplica garantía</t>
  </si>
  <si>
    <t>Time Delay 10 minutos ajustables 110/240 voltios 1,5
amp. No aplica garantía.</t>
  </si>
  <si>
    <t>Contactor de 40 Amp a 24 V monofásico, no aplica 
garantía.</t>
  </si>
  <si>
    <t>Filtro de línea soldable 163S, No aplica garantía.</t>
  </si>
  <si>
    <t>Spray foam de poliuretano para insulacion 12 Onz
(norteamericano). No aplica garantía.</t>
  </si>
  <si>
    <t>Protector para termostato ambiental clear con llave (de 1 
a 2 termostatos). No aplica garantía.</t>
  </si>
  <si>
    <t>Termostato ambiental, no programable (análogo), estilo
clásico, dimensiones 2.88 pulgadas de ancho x 4.75
pulgadas de alto, sin mercurio, solamente enfriamiento, 
rangos de temperatura 50° a 90° F (10° A 32°C), color 
blanco, ajuste del sistema: off y Cool, ajustes del
ventilador : Auto y On, no aplica garantía</t>
  </si>
  <si>
    <t>ALAMBRE DE GOMA 10-2.  NO APLICA GARANTÍA.</t>
  </si>
  <si>
    <t>BOMBA DE DRENAJE 220V/1PH/50-60HZ, 75 WATTS, 0.5 AMPERES, LEVANTE MÁXIMO 17 FT./5.2 MT, INTERRUPTOR AUTOMÁTICO DE ACCIÓN RÁPIDA, TANQUE DE MEDIO GALÓN ANTICORROSIVO Y DE ALTO IMPACTO, VÁLVULA DE RETENCIÓN CON PÚAS REMOVIBLES DE 3/8, 3
ORIFICIOS DE DRENAJE DE ENTRADA, TÉRMICAMENTE PROTEGIDA</t>
  </si>
  <si>
    <t>UND</t>
  </si>
  <si>
    <t>MOTOR VENTILADOR PARA CONDENSADOR DE 1/2HP, 220V,1075 RPM. NO APLICA GARANTÍA.</t>
  </si>
  <si>
    <t>MOTOR VENTILADOR PARA CONDENSADOR DE 1/3 HP, 220V,1075 RPM. NO APLICA GARANTÍA.</t>
  </si>
  <si>
    <t>MOTOR VENTILADOR PARA CONDENSADOR DE 1/4 HP, 220V, 1075
RPM. NO APLICA GARANTÍA.</t>
  </si>
  <si>
    <t>MOTOR VENTILADOR PARA CONDENSADOR DE 1/6 HP, 220V, 1075
RPM. NO APLICA GARANTÍA.</t>
  </si>
  <si>
    <t>VARILLA DE PLATA PARA SOLDAR AL 5%, NO APLICA GARANTÍA.</t>
  </si>
  <si>
    <t>LIBRAS</t>
  </si>
  <si>
    <t>CINTA DUCTEY PARA DUCTOS PLATEADA (ROLLO DE 3" X 50 YARDAS). NO
APLICA GARANTÍA</t>
  </si>
  <si>
    <t>CINTA DUCTEY PARA DUCTOS DE HILO (ROLLO DE 3" X 50 YARDAS). NO
APLICA GARANTÍA</t>
  </si>
  <si>
    <t>TERMINALES AMARILLO TIPO HEMBRA, NO APLICA GARANTÍA</t>
  </si>
  <si>
    <t>CILINDRO DE MAP-GAS. NO APLICA GARANTÍA</t>
  </si>
  <si>
    <t>COMPRESOR DE 18,000 BTU, ROTATIVO, TIPO  SCROLL,  208-
230V,R410-A,MONOFÁSICO, GARANTÍA POR DESPERFECTO DE FÁBRICA.</t>
  </si>
  <si>
    <t>COMPRESOR DE 12,000 BTU, ROTATIVO, TIPO SCROLL, 208-230V,
R410, MONOFÁSICO, GARANTÍA POR DESPERFECTO DE FABRICA</t>
  </si>
  <si>
    <t>COMPRESOR DE 36,000 BTU, ALTERNATIVO,  208-230V,R22- A, MONOFÁSICO, GARANTÍA POR DESPERFECTO DE FÁBRICA.</t>
  </si>
  <si>
    <t>COMPRESOR DE 36,000 BTU, ROTATIVO, TIPO  SCROLL,  208-
230V,R410-A, MONOFÁSICO, GARANTÍA POR DESPERFECTO DE FÁBRICA.</t>
  </si>
  <si>
    <t>COMPRESOR DE 60,000 BTU, ROTATIVO, TIPO SCROLL, 208-230V,
R410, MONOFÁSICO, GARANTÍA POR DESPERFECTO DE FABRICA</t>
  </si>
  <si>
    <t>KIT DE  INSTALACIÓN DE A/A 5/8 X 3/8, NO APLICA GARANTÍA.</t>
  </si>
  <si>
    <t>CONTACTOR DE 40 AMP A 24 V MONOFÁSICO, NO APLICA GARANTÍA.</t>
  </si>
  <si>
    <t>FILTRO DE LÍNEA SOLDABLE 163S, NO APLICA GARANTÍA.</t>
  </si>
  <si>
    <t>SPRAY FOAM DE POLIURETANO PARA INSULACION 12 ONZ
(NORTEAMERICANO). NO APLICA GARANTÍA</t>
  </si>
  <si>
    <t>CODO DE COBRE DE 7/8</t>
  </si>
  <si>
    <t>CODO DE COBRE DE 5/8</t>
  </si>
  <si>
    <t>CODO DE COBRE DE 3/4</t>
  </si>
  <si>
    <t>TERMOSTATO AMBIENTAL, NO PROGRAMABLE  (ANÁLOGO), ESTILO CLÁSICO, DIMENSIONES 2.88 PULGADAS DE ANCHO X 4.75 PULGADAS  DE ALTO, SIN MERCURIO, SOLAMENTE ENFRIAMIENTO, RANGOS DE TEMPERATURA 50° A 90° F (10° A 32°C), COLOR BLANCO, AJUSTE DEL
SISTEMA: OFF Y COOL, AJUSTES DEL VENTILADOR : AUTO Y ON,  NO APLICA GARANTÍA</t>
  </si>
  <si>
    <t>TIEWRAP (PRESILLA PLÁSTICA) NEGRA 12 PULG X , NO APLICA GARANTÍA</t>
  </si>
  <si>
    <t>TUBERÍA FLEXIBLE DE COBRE DE 1/4", FABRICACIÓN NORTEAMERICANA.
NO APLICA GARANTÍA</t>
  </si>
  <si>
    <t>TUBERÍA FLEXIBLE DE COBRE DE 3/8", FABRICACIÓN NORTEAMERICANA.
NO APLICA GARANTÍA</t>
  </si>
  <si>
    <t>TUBERÍA FLEXIBLE DE COBRE DE 1/2", FABRICACIÓN NORTEAMERICANA.
NO APLICA GARANTÍA</t>
  </si>
  <si>
    <t>TUBERÍA FLEXIBLE DE COBRE DE 5/8", FABRICACIÓN NORTEAMERICANA.
NO APLICA GARANTÍA</t>
  </si>
  <si>
    <t>TUBERÍA FLEXIBLE DE COBRE DE 3/4", FABRICACIÓN NORTEAMERICANA.
NO APLICA GARANTÍA</t>
  </si>
  <si>
    <t>TUBERÍA FLEXIBLE DE COBRE DE 7/8", FABRICACIÓN NORTEAMERICANA. NO APLICA GARANTÍA.</t>
  </si>
  <si>
    <t>TARJETA UNIVERSAL CON CONTROL REMOTO PARA CONSOLA CON DISPLAY.
NO APLICA GARANTÍA</t>
  </si>
  <si>
    <t>LIMPIADOR DE COMPONENTES Y CONTACTOS ELECTRÓNICOS SENSIBLES,
PRESENTACIÓN EN AEROSOL DE 11 ONZAS, TIEMPO DE SECADO RÁPIDO, NO DEJA RESIDUOS. NO APLICA GARANTÍA.</t>
  </si>
  <si>
    <t>CAPACITOR DE 2 MDF VOLTAJE ENTRE 370-450 VAC, 50/60HZ, NO APLICA GARANTÍA</t>
  </si>
  <si>
    <t>CAPACITOR DE 3 MDF VOLTAJE ENTRE 370-450 VAC, 50/60HZ, NO APLICA GARANTÍA</t>
  </si>
  <si>
    <t>CAPACITOR DE 10 MDF VOLTAJE ENTRE 370-450 VAC, 50/60HZ, NO
APLICA GARANTÍA</t>
  </si>
  <si>
    <t>CAPACITOR DE 2. 5 MDF VOLTAJE ENTRE 370-450 VAC, 50/60HZ, NO
APLICA GARANTÍA</t>
  </si>
  <si>
    <t>CAJA DE BREAKER REFORZADA, DE 2  A 4 CIRCUITOS, 70 AMP, 240 V,
CON BARRA DE CONEXIÓN PARA NEUTRO, NO APLICA GARANTÍA</t>
  </si>
  <si>
    <t>TANQUE DE REFRIGERANTE R410A, 25 LIBRAS,  FABRICACIÓN
NORTEAMERICANA, NO APLICA GARANTÍA.</t>
  </si>
  <si>
    <t>TANQUE DE REFRIGERANTE R22, 30LIBRAS,  FABRICACIÓN
NORTEAMERICANA, NO APLICA GARANTÍA.</t>
  </si>
  <si>
    <t>MANGUERA DE DRENAJE FLEXIBLE DE 3/8".  NO APLICA GARANTÍA.</t>
  </si>
  <si>
    <t>MANGUERA DE DRENAJE FLEXIBLE DE 5/8".  NO APLICA GARANTÍA.</t>
  </si>
  <si>
    <t>ARANDELAS PLANAS GALVANIZADAS 5/16 " (PARA BARRAS ROSCADAS),
NO APLICA GARANTÍA.</t>
  </si>
  <si>
    <t>ALAMBRE DE TELÉFONO DE 4 HILOS</t>
  </si>
  <si>
    <t>TUERCAS HEXAGONALES GALVANIZADAS 5/16 (PARA BARRA ROSCADA),
NO APLICA GARANTÍA.</t>
  </si>
  <si>
    <t>FILTRO SECADOR 5 G</t>
  </si>
  <si>
    <t>MOTOR COMPRESOR DE 1/12HP 110 V, R134 A, 60 HZ</t>
  </si>
  <si>
    <t>OVERLOAD  1/4 PTC</t>
  </si>
  <si>
    <t>REJILLA PLASTICA DE RETORNO, COLOR BLANCO, CUADRICULADA, 2 PIE X 4 PIES</t>
  </si>
  <si>
    <t>FIBRA VEGETAL</t>
  </si>
  <si>
    <t>FILTRO SECADOR 10 G</t>
  </si>
  <si>
    <t>RELAY 1/12-1/2 HP 115V PTC MARRON , NO APLICA GARANTÍA.</t>
  </si>
  <si>
    <t>Descripción artículo</t>
  </si>
  <si>
    <t>UD</t>
  </si>
  <si>
    <t>Cantidad Solicitada</t>
  </si>
  <si>
    <t>Alambre de goma 10-2 .  No aplica garantia.</t>
  </si>
  <si>
    <t>Plafond  de fibra mineral 2x2 , grosor 15,8 mm aprox(acustico)</t>
  </si>
  <si>
    <t>Und</t>
  </si>
  <si>
    <t>Plafond  de fibra mineral 2x4 , grosor 15,8 mm aprox (acustico)</t>
  </si>
  <si>
    <t>Bomba de drenaje 220v/1PH/50-60HZ, 75 Watts, 0.5 amperes,levante maximo 17 ft./5.2 mt, interruptor automatico de accion rapida, tanque de medio galon anticorrosivo y de alto impacto, valvula de retencion con puas removibles de 3/8, 3 orificios de drenaje de entrada, termicamente protegida</t>
  </si>
  <si>
    <t>Discos de corte para metal de 4 1/2" para pulidora</t>
  </si>
  <si>
    <t>Discos de pulir de 4 1/2"  para pulidora</t>
  </si>
  <si>
    <t>Hoja para segueta color roja 12"</t>
  </si>
  <si>
    <t>Motor ventilador para condensador de 1/2Hp, 220v,1075 RPM. No aplica garantia.</t>
  </si>
  <si>
    <t>Libras</t>
  </si>
  <si>
    <t>Terminales amarillo tipo hembra, no aplica garantia</t>
  </si>
  <si>
    <t>Cilindro de Map-Gas. 16 onzas No aplica garantia</t>
  </si>
  <si>
    <t>Compresor de 36,000 Btu, rotativo,tipo  scroll,  208-230v,R410- A,Monofásico, garantía por desperfecto de fábrica.</t>
  </si>
  <si>
    <t>Compresor de 60,000 Btu, Rotativo, tipo scroll, 208-230v, R410, Monofásico, garantia por desperfecto de fabrica</t>
  </si>
  <si>
    <t>Control remoto universal para acondicionador de aire</t>
  </si>
  <si>
    <t>Spray foam de poliuretano para insulacion 12 Onz (norteamericano). No aplica garantia</t>
  </si>
  <si>
    <t>Protector para termostato ambiental clear con llave (de 1 a 2 termostatos). No aplica garantia</t>
  </si>
  <si>
    <t>Termostato ambiental, no programable ( pantalla digital) color blanco , dimensiones 120mm x 74mmx 28mm,, rangos de
temperatura 50° a 90° F (10° A 32°C), color blanco, fuente de alimentacion AC/Dc. No aplica garantia.</t>
  </si>
  <si>
    <t>Termostato ambiental, no programable (análogo), estilo clásico, dimensiones 2.88 pulgadas de ancho x 4.75 pulgadas de alto, sin mercurio, solamente enfriamiento, rangos de temperatura 50° a 90° F (10° A 32°C), color blanco, ajuste del sistema: off y Cool, ajustes del ventilador : Auto y On, no aplica garantía</t>
  </si>
  <si>
    <t>Tiewrap (presilla plástica) negra 15 pulg, no aplica garantia</t>
  </si>
  <si>
    <t>Tuberia flexible de cobre de 1/4", fabricacion norteamericana. No aplica garantia</t>
  </si>
  <si>
    <t>Tuberia flexible de cobre de 3/8", fabricacion norteamericana. No aplica garantia</t>
  </si>
  <si>
    <t>Tuberia flexible de cobre de 1/2", fabricacion norteamericana. No aplica garantia</t>
  </si>
  <si>
    <t>Tuberia flexible de cobre de 5/8", fabricacion norteamericana. No aplica garantia</t>
  </si>
  <si>
    <t>Tuberia flexible de cobre de 3/4", fabricacion norteamericana. No aplica garantia</t>
  </si>
  <si>
    <t>Tuberia flexible de cobre de 7/8", fabricacion norteamericana.
No aplica garantia.</t>
  </si>
  <si>
    <t>Tarjerta universal con control remoto para consola con display. No aplica garantia</t>
  </si>
  <si>
    <t>Capacitor de 60+5 Mdf voltaje entre 370-450 Vac, 50/60Hz, no aplica garantia</t>
  </si>
  <si>
    <t>Capacitor de 10 Mdf voltaje entre 370-450 Vac, 50/60Hz, no aplica garantia</t>
  </si>
  <si>
    <t>Caja de breaker reforzada, de 2  a 4 circuitos, 70 amp, 240 v, con barra de conexión para neutro, no aplica garantía</t>
  </si>
  <si>
    <t>Tanque de refrigerante R410a, 25 libras,  fabricación norteamericana o europea, no aplica garantía.</t>
  </si>
  <si>
    <t>Tanque de refrigerante R22, 30libras,  fabricación norteamericana o europea, no aplica garantía.</t>
  </si>
  <si>
    <t>Manguera de drenaje flexible de 3/8".  No aplica garantia.</t>
  </si>
  <si>
    <t>Manguera de drenaje flexible de 5/16".  No aplica garantia.</t>
  </si>
  <si>
    <t>Manguera de drenaje flexible de 5/8".  No aplica garantia.</t>
  </si>
  <si>
    <t>Arandelas planas galvanizadas 5/16 (para barras roscadas), No aplica garantía.</t>
  </si>
  <si>
    <t>Royo de soldadura con nucleo de resina para electronica, estaño  60% de estaño-40 % plomo, 1 mm de diametro, 76
metros. No aplica garantia</t>
  </si>
  <si>
    <t>Metro</t>
  </si>
  <si>
    <t>Tuercas hexagonales galvanizadas 5/16 (para barra roscada), No aplica garantía.</t>
  </si>
  <si>
    <t>Electrodos universal 3/32" x 14" , E60-13. No aplica garantia</t>
  </si>
  <si>
    <t>Libra</t>
  </si>
  <si>
    <t>RELAY 1/12-1/2 HP 115V PTC MARRON , no aplica garantia.</t>
  </si>
  <si>
    <r>
      <rPr>
        <sz val="11"/>
        <rFont val="Calibri Light"/>
        <family val="1"/>
      </rPr>
      <t>ÍTEMS</t>
    </r>
  </si>
  <si>
    <r>
      <rPr>
        <sz val="11"/>
        <rFont val="Calibri Light"/>
        <family val="1"/>
      </rPr>
      <t>CANT.</t>
    </r>
  </si>
  <si>
    <r>
      <rPr>
        <sz val="11"/>
        <rFont val="Calibri Light"/>
        <family val="1"/>
      </rPr>
      <t>UNIDAD</t>
    </r>
  </si>
  <si>
    <r>
      <rPr>
        <sz val="11"/>
        <rFont val="Calibri Light"/>
        <family val="1"/>
      </rPr>
      <t>DESCRIPCIÓN</t>
    </r>
  </si>
  <si>
    <r>
      <rPr>
        <sz val="11"/>
        <rFont val="Calibri Light"/>
        <family val="1"/>
      </rPr>
      <t>UD</t>
    </r>
  </si>
  <si>
    <t>Tubo PVC 2 pulgadas
* SDR-26
* Semi-Presión</t>
  </si>
  <si>
    <r>
      <rPr>
        <sz val="11"/>
        <rFont val="Calibri Light"/>
        <family val="1"/>
      </rPr>
      <t xml:space="preserve">Tornillos </t>
    </r>
    <r>
      <rPr>
        <sz val="11"/>
        <rFont val="Times New Roman"/>
        <family val="1"/>
      </rPr>
      <t xml:space="preserve"> 
* </t>
    </r>
    <r>
      <rPr>
        <sz val="11"/>
        <rFont val="Calibri Light"/>
        <family val="1"/>
      </rPr>
      <t xml:space="preserve">Tirafondos
</t>
    </r>
    <r>
      <rPr>
        <sz val="11"/>
        <rFont val="Times New Roman"/>
        <family val="1"/>
      </rPr>
      <t xml:space="preserve">* </t>
    </r>
    <r>
      <rPr>
        <sz val="11"/>
        <rFont val="Calibri Light"/>
        <family val="1"/>
      </rPr>
      <t>½" pulgada</t>
    </r>
  </si>
  <si>
    <r>
      <rPr>
        <sz val="11"/>
        <rFont val="Calibri Light"/>
        <family val="1"/>
      </rPr>
      <t xml:space="preserve">Tie Wrap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Color 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12" pulgadas a 14" pulgadas</t>
    </r>
  </si>
  <si>
    <r>
      <rPr>
        <sz val="11"/>
        <rFont val="Calibri Light"/>
        <family val="1"/>
      </rPr>
      <t>Terminales Conduflex 2 pulgadas</t>
    </r>
  </si>
  <si>
    <r>
      <rPr>
        <sz val="11"/>
        <rFont val="Calibri Light"/>
        <family val="1"/>
      </rPr>
      <t>Terminales Conduflex 1 1/2 pulgadas</t>
    </r>
  </si>
  <si>
    <r>
      <rPr>
        <sz val="11"/>
        <rFont val="Calibri Light"/>
        <family val="1"/>
      </rPr>
      <t>Terminales Conduflex 1 pulgadas</t>
    </r>
  </si>
  <si>
    <r>
      <rPr>
        <sz val="11"/>
        <rFont val="Calibri Light"/>
        <family val="1"/>
      </rPr>
      <t>Terminales Conduflex 3/4 pulgadas</t>
    </r>
  </si>
  <si>
    <r>
      <rPr>
        <sz val="11"/>
        <rFont val="Calibri Light"/>
        <family val="1"/>
      </rPr>
      <t>Terminales Conduflex 1/2 pulgadas</t>
    </r>
  </si>
  <si>
    <r>
      <rPr>
        <sz val="11"/>
        <rFont val="Calibri Light"/>
        <family val="1"/>
      </rPr>
      <t>Tarugos Verdes</t>
    </r>
  </si>
  <si>
    <r>
      <rPr>
        <sz val="11"/>
        <rFont val="Calibri Light"/>
        <family val="1"/>
      </rPr>
      <t>Tarugos Azules</t>
    </r>
  </si>
  <si>
    <r>
      <rPr>
        <sz val="11"/>
        <rFont val="Calibri Light"/>
        <family val="1"/>
      </rPr>
      <t>Rollos</t>
    </r>
  </si>
  <si>
    <r>
      <rPr>
        <sz val="11"/>
        <rFont val="Calibri Light"/>
        <family val="1"/>
      </rPr>
      <t xml:space="preserve">Tape: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Negro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19 mm x 82 pies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Vinil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Electrico</t>
    </r>
  </si>
  <si>
    <r>
      <rPr>
        <sz val="11"/>
        <rFont val="Calibri Light"/>
        <family val="1"/>
      </rPr>
      <t>Rollo Conduflex 100 pies 1 1/2 pulgadas</t>
    </r>
  </si>
  <si>
    <r>
      <rPr>
        <sz val="11"/>
        <rFont val="Calibri Light"/>
        <family val="1"/>
      </rPr>
      <t>Rollo Conduflex 100 pies 1 pulgadas</t>
    </r>
  </si>
  <si>
    <r>
      <rPr>
        <sz val="11"/>
        <rFont val="Calibri Light"/>
        <family val="1"/>
      </rPr>
      <t>Rollo Conduflex 100 pies 3/4 pulgadas</t>
    </r>
  </si>
  <si>
    <r>
      <rPr>
        <sz val="11"/>
        <rFont val="Calibri Light"/>
        <family val="1"/>
      </rPr>
      <t>Rollo Conduflex 100 pies 1/4 pulgadas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</si>
  <si>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Plástico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4x4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</si>
  <si>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Material: Plástico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 xml:space="preserve">Tamaño: 6x6 pulgadas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Color: Blanco</t>
    </r>
  </si>
  <si>
    <r>
      <rPr>
        <sz val="11"/>
        <rFont val="Calibri Light"/>
        <family val="1"/>
      </rPr>
      <t>Registro
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Metal</t>
    </r>
    <r>
      <rPr>
        <sz val="11"/>
        <rFont val="Calibri"/>
        <family val="1"/>
      </rPr>
      <t xml:space="preserve">
*     Tamaño: 8x8 pulgadas
*     Color: Gris</t>
    </r>
  </si>
  <si>
    <r>
      <rPr>
        <sz val="11"/>
        <rFont val="Calibri Light"/>
        <family val="1"/>
      </rPr>
      <t xml:space="preserve">Registro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Material: Metal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Tamaño: 16x16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Color: Gris</t>
    </r>
  </si>
  <si>
    <r>
      <rPr>
        <sz val="11"/>
        <rFont val="Calibri Light"/>
        <family val="1"/>
      </rPr>
      <t xml:space="preserve">Perfil Cuadrado
</t>
    </r>
    <r>
      <rPr>
        <sz val="11"/>
        <rFont val="Symbol"/>
        <family val="5"/>
      </rPr>
      <t>*</t>
    </r>
    <r>
      <rPr>
        <sz val="11"/>
        <rFont val="Times New Roman"/>
        <family val="1"/>
      </rPr>
      <t xml:space="preserve">    </t>
    </r>
    <r>
      <rPr>
        <sz val="11"/>
        <rFont val="Calibri Light"/>
        <family val="1"/>
      </rPr>
      <t>Material: Aluminio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2x2 pulgadas
*</t>
    </r>
    <r>
      <rPr>
        <sz val="11"/>
        <rFont val="Times New Roman"/>
        <family val="1"/>
      </rPr>
      <t xml:space="preserve">     </t>
    </r>
    <r>
      <rPr>
        <sz val="11"/>
        <rFont val="Calibri Light"/>
        <family val="1"/>
      </rPr>
      <t>Color Gris</t>
    </r>
  </si>
  <si>
    <r>
      <rPr>
        <sz val="11"/>
        <rFont val="Calibri Light"/>
        <family val="1"/>
      </rPr>
      <t>Curva 90° PVC 2” pulgadas</t>
    </r>
  </si>
  <si>
    <r>
      <rPr>
        <sz val="11"/>
        <rFont val="Calibri Light"/>
        <family val="1"/>
      </rPr>
      <t>Curva 90° PVC 1 ½" pulgadas</t>
    </r>
  </si>
  <si>
    <r>
      <rPr>
        <sz val="11"/>
        <rFont val="Calibri Light"/>
        <family val="1"/>
      </rPr>
      <t>Coupling PVC 2” pulgadas</t>
    </r>
  </si>
  <si>
    <r>
      <rPr>
        <sz val="11"/>
        <rFont val="Calibri Light"/>
        <family val="1"/>
      </rPr>
      <t>Coupling PVC 1 ½" pulgadas</t>
    </r>
  </si>
  <si>
    <r>
      <rPr>
        <sz val="11"/>
        <rFont val="Calibri Light"/>
        <family val="1"/>
      </rPr>
      <t>Frascos</t>
    </r>
  </si>
  <si>
    <r>
      <rPr>
        <sz val="11"/>
        <rFont val="Calibri Light"/>
        <family val="1"/>
      </rPr>
      <t>Cemento PVC 8oz a 10 oz</t>
    </r>
  </si>
  <si>
    <r>
      <rPr>
        <sz val="11"/>
        <rFont val="Calibri Light"/>
        <family val="1"/>
      </rPr>
      <t xml:space="preserve">Caja de superficie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Color: Blanco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 xml:space="preserve">2x4 pulgadas
</t>
    </r>
    <r>
      <rPr>
        <sz val="11"/>
        <rFont val="Times New Roman"/>
        <family val="1"/>
      </rPr>
      <t xml:space="preserve">     * </t>
    </r>
    <r>
      <rPr>
        <sz val="11"/>
        <rFont val="Calibri Light"/>
        <family val="1"/>
      </rPr>
      <t>Material: Plástico</t>
    </r>
  </si>
  <si>
    <r>
      <rPr>
        <sz val="11"/>
        <rFont val="Calibri Light"/>
        <family val="1"/>
      </rPr>
      <t>Abrazaderas 2” pulgadas tipo uña</t>
    </r>
  </si>
  <si>
    <r>
      <rPr>
        <sz val="11"/>
        <rFont val="Calibri Light"/>
        <family val="1"/>
      </rPr>
      <t>Abrazaderas 1 ½" pulgadas tipo uña</t>
    </r>
  </si>
  <si>
    <r>
      <rPr>
        <sz val="11"/>
        <rFont val="Calibri Light"/>
        <family val="1"/>
      </rPr>
      <t>Abrazaderas 1” pulgadas tipo uña</t>
    </r>
  </si>
  <si>
    <r>
      <rPr>
        <sz val="11"/>
        <rFont val="Calibri Light"/>
        <family val="1"/>
      </rPr>
      <t>Abrazaderas ¾" pulgadas tipo uña</t>
    </r>
  </si>
  <si>
    <r>
      <rPr>
        <sz val="11"/>
        <rFont val="Calibri Light"/>
        <family val="1"/>
      </rPr>
      <t xml:space="preserve">Tornillos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 xml:space="preserve">Diablitos
</t>
    </r>
    <r>
      <rPr>
        <sz val="11"/>
        <rFont val="Times New Roman"/>
        <family val="1"/>
      </rPr>
      <t xml:space="preserve">*     </t>
    </r>
    <r>
      <rPr>
        <sz val="11"/>
        <rFont val="Calibri Light"/>
        <family val="1"/>
      </rPr>
      <t>1” Pulgada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</si>
</sst>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sz val="11"/>
      <name val="Calibri Light"/>
      <family val="2"/>
    </font>
    <font>
      <sz val="11"/>
      <name val="Calibri Light"/>
      <family val="1"/>
    </font>
    <font>
      <sz val="11"/>
      <color rgb="FF000000"/>
      <name val="Calibri Light"/>
      <family val="2"/>
    </font>
    <font>
      <sz val="11"/>
      <name val="Symbol"/>
      <family val="5"/>
    </font>
    <font>
      <sz val="11"/>
      <name val="Times New Roman"/>
      <family val="1"/>
    </font>
    <font>
      <sz val="11"/>
      <name val="Calibri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BCD5ED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0" fontId="8" fillId="6" borderId="14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right" vertical="top" wrapText="1" indent="1"/>
    </xf>
    <xf numFmtId="1" fontId="10" fillId="0" borderId="14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right" vertical="center" indent="1" shrinkToFit="1"/>
    </xf>
    <xf numFmtId="1" fontId="10" fillId="0" borderId="14" xfId="0" applyNumberFormat="1" applyFont="1" applyBorder="1" applyAlignment="1">
      <alignment horizontal="right" vertical="center" indent="2" shrinkToFit="1"/>
    </xf>
    <xf numFmtId="1" fontId="10" fillId="0" borderId="14" xfId="0" applyNumberFormat="1" applyFont="1" applyBorder="1" applyAlignment="1">
      <alignment horizontal="center" vertical="top" shrinkToFit="1"/>
    </xf>
    <xf numFmtId="0" fontId="8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 wrapText="1"/>
    </xf>
    <xf numFmtId="1" fontId="10" fillId="0" borderId="14" xfId="0" applyNumberFormat="1" applyFont="1" applyBorder="1" applyAlignment="1">
      <alignment horizontal="right" vertical="top" indent="1" shrinkToFit="1"/>
    </xf>
    <xf numFmtId="1" fontId="10" fillId="0" borderId="14" xfId="0" applyNumberFormat="1" applyFont="1" applyBorder="1" applyAlignment="1">
      <alignment horizontal="right" vertical="top" indent="2" shrinkToFit="1"/>
    </xf>
    <xf numFmtId="0" fontId="13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right" vertical="center"/>
    </xf>
    <xf numFmtId="0" fontId="16" fillId="4" borderId="8" xfId="0" applyFont="1" applyFill="1" applyBorder="1" applyAlignment="1">
      <alignment horizontal="right" vertical="center"/>
    </xf>
    <xf numFmtId="1" fontId="0" fillId="0" borderId="0" xfId="0" applyNumberFormat="1"/>
    <xf numFmtId="9" fontId="5" fillId="2" borderId="14" xfId="0" applyNumberFormat="1" applyFont="1" applyFill="1" applyBorder="1" applyAlignment="1" applyProtection="1">
      <alignment horizontal="center" vertical="center"/>
      <protection locked="0"/>
    </xf>
    <xf numFmtId="164" fontId="5" fillId="4" borderId="14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8" fillId="0" borderId="18" xfId="0" applyNumberFormat="1" applyFont="1" applyBorder="1" applyAlignment="1">
      <alignment horizontal="center" vertical="top" shrinkToFit="1"/>
    </xf>
    <xf numFmtId="1" fontId="18" fillId="0" borderId="18" xfId="0" applyNumberFormat="1" applyFont="1" applyBorder="1" applyAlignment="1">
      <alignment horizontal="center" vertical="center" shrinkToFit="1"/>
    </xf>
    <xf numFmtId="1" fontId="18" fillId="0" borderId="24" xfId="0" applyNumberFormat="1" applyFont="1" applyBorder="1" applyAlignment="1">
      <alignment horizontal="center" vertical="top" shrinkToFit="1"/>
    </xf>
    <xf numFmtId="0" fontId="5" fillId="4" borderId="14" xfId="0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vertical="top" wrapText="1"/>
      <protection locked="0"/>
    </xf>
    <xf numFmtId="0" fontId="16" fillId="4" borderId="31" xfId="0" applyFont="1" applyFill="1" applyBorder="1" applyAlignment="1">
      <alignment vertical="center" wrapText="1"/>
    </xf>
    <xf numFmtId="44" fontId="0" fillId="0" borderId="0" xfId="0" applyNumberFormat="1"/>
    <xf numFmtId="0" fontId="0" fillId="0" borderId="0" xfId="0" applyAlignment="1">
      <alignment wrapText="1"/>
    </xf>
    <xf numFmtId="0" fontId="19" fillId="0" borderId="39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top"/>
    </xf>
    <xf numFmtId="0" fontId="19" fillId="0" borderId="39" xfId="0" applyFont="1" applyBorder="1" applyAlignment="1">
      <alignment horizontal="center" vertical="top"/>
    </xf>
    <xf numFmtId="0" fontId="19" fillId="0" borderId="39" xfId="0" applyFont="1" applyBorder="1" applyAlignment="1">
      <alignment horizontal="center" vertical="center"/>
    </xf>
    <xf numFmtId="0" fontId="19" fillId="0" borderId="1" xfId="0" applyFont="1" applyBorder="1" applyAlignment="1">
      <alignment horizontal="left" wrapText="1"/>
    </xf>
    <xf numFmtId="0" fontId="19" fillId="0" borderId="3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4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top"/>
    </xf>
    <xf numFmtId="4" fontId="5" fillId="4" borderId="14" xfId="0" applyNumberFormat="1" applyFont="1" applyFill="1" applyBorder="1" applyAlignment="1">
      <alignment horizontal="center" vertical="center" wrapText="1"/>
    </xf>
    <xf numFmtId="164" fontId="5" fillId="2" borderId="14" xfId="2" applyNumberFormat="1" applyFont="1" applyFill="1" applyBorder="1" applyAlignment="1" applyProtection="1">
      <alignment vertical="center" wrapText="1"/>
      <protection locked="0"/>
    </xf>
    <xf numFmtId="0" fontId="14" fillId="4" borderId="37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18" xfId="0" applyFont="1" applyFill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2" borderId="33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21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5" fillId="4" borderId="28" xfId="0" applyNumberFormat="1" applyFont="1" applyFill="1" applyBorder="1" applyAlignment="1">
      <alignment horizontal="center" vertical="center"/>
    </xf>
    <xf numFmtId="164" fontId="5" fillId="4" borderId="26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right" vertical="center"/>
    </xf>
    <xf numFmtId="0" fontId="16" fillId="4" borderId="26" xfId="0" applyFont="1" applyFill="1" applyBorder="1" applyAlignment="1">
      <alignment horizontal="right" vertical="center"/>
    </xf>
    <xf numFmtId="0" fontId="16" fillId="4" borderId="27" xfId="0" applyFont="1" applyFill="1" applyBorder="1" applyAlignment="1">
      <alignment horizontal="right" vertical="center"/>
    </xf>
    <xf numFmtId="0" fontId="16" fillId="4" borderId="22" xfId="0" applyFont="1" applyFill="1" applyBorder="1" applyAlignment="1">
      <alignment horizontal="right" vertical="center"/>
    </xf>
    <xf numFmtId="0" fontId="16" fillId="4" borderId="20" xfId="0" applyFont="1" applyFill="1" applyBorder="1" applyAlignment="1">
      <alignment horizontal="right" vertical="center"/>
    </xf>
    <xf numFmtId="0" fontId="16" fillId="4" borderId="23" xfId="0" applyFont="1" applyFill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164" fontId="16" fillId="4" borderId="32" xfId="0" applyNumberFormat="1" applyFont="1" applyFill="1" applyBorder="1" applyAlignment="1">
      <alignment horizontal="center" vertical="center"/>
    </xf>
    <xf numFmtId="164" fontId="16" fillId="4" borderId="33" xfId="0" applyNumberFormat="1" applyFont="1" applyFill="1" applyBorder="1" applyAlignment="1">
      <alignment horizontal="center" vertical="center"/>
    </xf>
    <xf numFmtId="164" fontId="16" fillId="4" borderId="35" xfId="0" applyNumberFormat="1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>
      <alignment horizontal="left" vertical="center" wrapText="1"/>
    </xf>
    <xf numFmtId="0" fontId="0" fillId="0" borderId="41" xfId="0" applyBorder="1" applyAlignment="1">
      <alignment horizontal="left"/>
    </xf>
    <xf numFmtId="0" fontId="19" fillId="0" borderId="42" xfId="0" applyFont="1" applyBorder="1" applyAlignment="1">
      <alignment horizontal="left" vertical="center" wrapText="1"/>
    </xf>
    <xf numFmtId="0" fontId="0" fillId="0" borderId="43" xfId="0" applyBorder="1" applyAlignment="1">
      <alignment horizontal="left"/>
    </xf>
  </cellXfs>
  <cellStyles count="3">
    <cellStyle name="Currency 2" xfId="1" xr:uid="{00000000-0005-0000-0000-000000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1</xdr:col>
      <xdr:colOff>2388508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tos\Downloads\03.%20Especificaciones%20t&#233;cnicas.xlsx" TargetMode="External"/><Relationship Id="rId1" Type="http://schemas.openxmlformats.org/officeDocument/2006/relationships/externalLinkPath" Target="file:///C:\Users\amatos\Downloads\03.%20Especificaciones%20t&#233;cn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>
        <row r="14">
          <cell r="C14" t="str">
            <v>Alambre de goma 14-4. No aplica garantía.</v>
          </cell>
        </row>
        <row r="15">
          <cell r="C15" t="str">
            <v>Alambre de goma 10-2. No aplica garantía.</v>
          </cell>
        </row>
        <row r="16">
          <cell r="C16" t="str">
            <v>Alambre de goma 12-2. No aplica garantía.</v>
          </cell>
        </row>
        <row r="17">
          <cell r="C17" t="str">
            <v>Bomba de drenaje 220v/1PH/50-60HZ, 75 Watts, 0.5
amperes, levante máximo 17 ft. /5.2 mt, interruptor
automático de acción rápida, tanque de medio galón
anticorrosivo y de alto impacto, válvula de retención con 
púas removibles de 3/8, 3 orificios de drenaje de entrada, 
térmicamente protegida.</v>
          </cell>
        </row>
        <row r="18">
          <cell r="C18" t="str">
            <v>Discos de corte para metal de 4 1/2" para pulidora</v>
          </cell>
        </row>
        <row r="19">
          <cell r="C19" t="str">
            <v>Discos de pulir de 4 1/2" para pulidora</v>
          </cell>
        </row>
        <row r="20">
          <cell r="C20" t="str">
            <v>Motor ventilador para condensador de 1/2Hp, 220v,1075
RPM. No aplica garantía.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gel M. Matos C." id="{4E06B7D6-0FDC-4DBD-B23C-ABA890F3B200}" userId="S::Amatos@poderjudicial.gob.do::06a321e1-3abe-4000-94ce-c8e0e63ecf2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4-09-12T16:42:10.02" personId="{4E06B7D6-0FDC-4DBD-B23C-ABA890F3B200}" id="{9063E5A3-F370-4A58-813B-B16202743221}">
    <text>Indicar medida.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4"/>
  <sheetViews>
    <sheetView tabSelected="1" zoomScale="70" zoomScaleNormal="70" zoomScaleSheetLayoutView="100" workbookViewId="0">
      <selection activeCell="H11" sqref="H11"/>
    </sheetView>
  </sheetViews>
  <sheetFormatPr baseColWidth="10" defaultColWidth="11.42578125" defaultRowHeight="15" x14ac:dyDescent="0.25"/>
  <cols>
    <col min="1" max="1" width="9.7109375" customWidth="1"/>
    <col min="2" max="2" width="45.42578125" customWidth="1"/>
    <col min="3" max="3" width="12.7109375" customWidth="1"/>
    <col min="4" max="4" width="51.5703125" customWidth="1"/>
    <col min="5" max="5" width="41.7109375" customWidth="1"/>
    <col min="6" max="6" width="17.28515625" customWidth="1"/>
    <col min="7" max="7" width="18.140625" customWidth="1"/>
    <col min="8" max="8" width="25.7109375" customWidth="1"/>
    <col min="9" max="9" width="9.5703125" customWidth="1"/>
    <col min="10" max="10" width="27.5703125" customWidth="1"/>
    <col min="11" max="11" width="23.28515625" hidden="1" customWidth="1"/>
    <col min="12" max="12" width="25.7109375" customWidth="1"/>
    <col min="13" max="13" width="25.7109375" hidden="1" customWidth="1"/>
    <col min="14" max="14" width="25.7109375" customWidth="1"/>
    <col min="17" max="17" width="16.5703125" bestFit="1" customWidth="1"/>
  </cols>
  <sheetData>
    <row r="1" spans="1:14" ht="45" customHeight="1" x14ac:dyDescent="0.25"/>
    <row r="2" spans="1:14" ht="18.95" customHeigh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30.75" customHeight="1" x14ac:dyDescent="0.25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18.75" customHeight="1" x14ac:dyDescent="0.25">
      <c r="A4" s="106" t="s">
        <v>1</v>
      </c>
      <c r="B4" s="106"/>
      <c r="C4" s="106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5" customHeight="1" x14ac:dyDescent="0.25">
      <c r="A6" s="101" t="s">
        <v>2</v>
      </c>
      <c r="B6" s="102"/>
      <c r="C6" s="97" t="s">
        <v>3</v>
      </c>
      <c r="D6" s="98"/>
      <c r="E6" s="98"/>
      <c r="F6" s="98"/>
      <c r="G6" s="98"/>
      <c r="H6" s="99"/>
      <c r="I6" s="102" t="s">
        <v>4</v>
      </c>
      <c r="J6" s="102"/>
      <c r="K6" s="3"/>
      <c r="L6" s="108" t="s">
        <v>5</v>
      </c>
      <c r="M6" s="108"/>
      <c r="N6" s="109"/>
    </row>
    <row r="7" spans="1:14" ht="45" customHeight="1" x14ac:dyDescent="0.25">
      <c r="A7" s="105" t="s">
        <v>6</v>
      </c>
      <c r="B7" s="103"/>
      <c r="C7" s="100"/>
      <c r="D7" s="100"/>
      <c r="E7" s="100"/>
      <c r="F7" s="100"/>
      <c r="G7" s="100"/>
      <c r="H7" s="100"/>
      <c r="I7" s="103" t="s">
        <v>7</v>
      </c>
      <c r="J7" s="103"/>
      <c r="K7" s="4"/>
      <c r="L7" s="110"/>
      <c r="M7" s="110"/>
      <c r="N7" s="111"/>
    </row>
    <row r="8" spans="1:14" ht="45" customHeight="1" x14ac:dyDescent="0.25">
      <c r="A8" s="107" t="s">
        <v>8</v>
      </c>
      <c r="B8" s="104"/>
      <c r="C8" s="57"/>
      <c r="D8" s="57"/>
      <c r="E8" s="57"/>
      <c r="F8" s="57"/>
      <c r="G8" s="57"/>
      <c r="H8" s="57"/>
      <c r="I8" s="104" t="s">
        <v>9</v>
      </c>
      <c r="J8" s="104"/>
      <c r="K8" s="5"/>
      <c r="L8" s="57"/>
      <c r="M8" s="57"/>
      <c r="N8" s="58"/>
    </row>
    <row r="9" spans="1:14" ht="6" customHeight="1" x14ac:dyDescent="0.25">
      <c r="A9" s="6"/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</row>
    <row r="10" spans="1:14" ht="41.25" customHeight="1" x14ac:dyDescent="0.25">
      <c r="A10" s="22" t="s">
        <v>10</v>
      </c>
      <c r="B10" s="59" t="s">
        <v>11</v>
      </c>
      <c r="C10" s="59"/>
      <c r="D10" s="59"/>
      <c r="E10" s="23" t="s">
        <v>12</v>
      </c>
      <c r="F10" s="23" t="s">
        <v>13</v>
      </c>
      <c r="G10" s="23" t="s">
        <v>14</v>
      </c>
      <c r="H10" s="23" t="s">
        <v>15</v>
      </c>
      <c r="I10" s="23" t="s">
        <v>16</v>
      </c>
      <c r="J10" s="23" t="s">
        <v>17</v>
      </c>
      <c r="K10" s="23"/>
      <c r="L10" s="23" t="s">
        <v>18</v>
      </c>
      <c r="M10" s="23"/>
      <c r="N10" s="24" t="s">
        <v>19</v>
      </c>
    </row>
    <row r="11" spans="1:14" ht="72.75" customHeight="1" x14ac:dyDescent="0.25">
      <c r="A11" s="36">
        <v>1</v>
      </c>
      <c r="B11" s="54" t="s">
        <v>20</v>
      </c>
      <c r="C11" s="55"/>
      <c r="D11" s="56"/>
      <c r="E11" s="38"/>
      <c r="F11" s="37" t="s">
        <v>21</v>
      </c>
      <c r="G11" s="52">
        <v>1000</v>
      </c>
      <c r="H11" s="53"/>
      <c r="I11" s="28">
        <v>0.18</v>
      </c>
      <c r="J11" s="29">
        <f>H11*I11</f>
        <v>0</v>
      </c>
      <c r="K11" s="29">
        <f t="shared" ref="K11:K46" si="0">J11*G11</f>
        <v>0</v>
      </c>
      <c r="L11" s="29">
        <f>H11+J11</f>
        <v>0</v>
      </c>
      <c r="M11" s="29">
        <f t="shared" ref="M11:M46" si="1">G11*H11</f>
        <v>0</v>
      </c>
      <c r="N11" s="29">
        <f t="shared" ref="N11:N42" si="2">G11*L11</f>
        <v>0</v>
      </c>
    </row>
    <row r="12" spans="1:14" ht="72.75" customHeight="1" x14ac:dyDescent="0.25">
      <c r="A12" s="36">
        <v>2</v>
      </c>
      <c r="B12" s="54" t="s">
        <v>22</v>
      </c>
      <c r="C12" s="55"/>
      <c r="D12" s="56"/>
      <c r="E12" s="38"/>
      <c r="F12" s="37" t="s">
        <v>21</v>
      </c>
      <c r="G12" s="52">
        <v>500</v>
      </c>
      <c r="H12" s="53"/>
      <c r="I12" s="28">
        <v>0.18</v>
      </c>
      <c r="J12" s="29">
        <f>H12*I12</f>
        <v>0</v>
      </c>
      <c r="K12" s="29">
        <f t="shared" si="0"/>
        <v>0</v>
      </c>
      <c r="L12" s="29">
        <f t="shared" ref="L12:L28" si="3">H12+J12</f>
        <v>0</v>
      </c>
      <c r="M12" s="29">
        <f t="shared" si="1"/>
        <v>0</v>
      </c>
      <c r="N12" s="29">
        <f t="shared" si="2"/>
        <v>0</v>
      </c>
    </row>
    <row r="13" spans="1:14" ht="72.75" customHeight="1" x14ac:dyDescent="0.25">
      <c r="A13" s="36">
        <v>3</v>
      </c>
      <c r="B13" s="54" t="s">
        <v>23</v>
      </c>
      <c r="C13" s="55"/>
      <c r="D13" s="56"/>
      <c r="E13" s="38"/>
      <c r="F13" s="37" t="s">
        <v>21</v>
      </c>
      <c r="G13" s="52">
        <v>500</v>
      </c>
      <c r="H13" s="53"/>
      <c r="I13" s="28">
        <v>0.18</v>
      </c>
      <c r="J13" s="29">
        <f t="shared" ref="J13:J28" si="4">H13*I13</f>
        <v>0</v>
      </c>
      <c r="K13" s="29">
        <f t="shared" si="0"/>
        <v>0</v>
      </c>
      <c r="L13" s="29">
        <f t="shared" si="3"/>
        <v>0</v>
      </c>
      <c r="M13" s="29">
        <f t="shared" si="1"/>
        <v>0</v>
      </c>
      <c r="N13" s="29">
        <f t="shared" si="2"/>
        <v>0</v>
      </c>
    </row>
    <row r="14" spans="1:14" ht="114.75" customHeight="1" x14ac:dyDescent="0.25">
      <c r="A14" s="36">
        <v>4</v>
      </c>
      <c r="B14" s="54" t="s">
        <v>24</v>
      </c>
      <c r="C14" s="55"/>
      <c r="D14" s="56"/>
      <c r="E14" s="38"/>
      <c r="F14" s="37" t="s">
        <v>25</v>
      </c>
      <c r="G14" s="52">
        <v>25</v>
      </c>
      <c r="H14" s="53"/>
      <c r="I14" s="28">
        <v>0.18</v>
      </c>
      <c r="J14" s="29">
        <f t="shared" si="4"/>
        <v>0</v>
      </c>
      <c r="K14" s="29">
        <f t="shared" si="0"/>
        <v>0</v>
      </c>
      <c r="L14" s="29">
        <f t="shared" si="3"/>
        <v>0</v>
      </c>
      <c r="M14" s="29">
        <f t="shared" si="1"/>
        <v>0</v>
      </c>
      <c r="N14" s="29">
        <f t="shared" si="2"/>
        <v>0</v>
      </c>
    </row>
    <row r="15" spans="1:14" ht="72.75" customHeight="1" x14ac:dyDescent="0.25">
      <c r="A15" s="36">
        <v>5</v>
      </c>
      <c r="B15" s="54" t="s">
        <v>26</v>
      </c>
      <c r="C15" s="55"/>
      <c r="D15" s="56"/>
      <c r="E15" s="38"/>
      <c r="F15" s="37" t="s">
        <v>25</v>
      </c>
      <c r="G15" s="52">
        <v>5</v>
      </c>
      <c r="H15" s="53"/>
      <c r="I15" s="28">
        <v>0.18</v>
      </c>
      <c r="J15" s="29">
        <f t="shared" si="4"/>
        <v>0</v>
      </c>
      <c r="K15" s="29">
        <f t="shared" si="0"/>
        <v>0</v>
      </c>
      <c r="L15" s="29">
        <f t="shared" si="3"/>
        <v>0</v>
      </c>
      <c r="M15" s="29">
        <f t="shared" si="1"/>
        <v>0</v>
      </c>
      <c r="N15" s="29">
        <f t="shared" si="2"/>
        <v>0</v>
      </c>
    </row>
    <row r="16" spans="1:14" ht="72.75" customHeight="1" x14ac:dyDescent="0.25">
      <c r="A16" s="36">
        <v>6</v>
      </c>
      <c r="B16" s="54" t="s">
        <v>27</v>
      </c>
      <c r="C16" s="55"/>
      <c r="D16" s="56"/>
      <c r="E16" s="38"/>
      <c r="F16" s="37" t="s">
        <v>25</v>
      </c>
      <c r="G16" s="52">
        <v>5</v>
      </c>
      <c r="H16" s="53"/>
      <c r="I16" s="28">
        <v>0.18</v>
      </c>
      <c r="J16" s="29">
        <f t="shared" si="4"/>
        <v>0</v>
      </c>
      <c r="K16" s="29">
        <f t="shared" si="0"/>
        <v>0</v>
      </c>
      <c r="L16" s="29">
        <f t="shared" si="3"/>
        <v>0</v>
      </c>
      <c r="M16" s="29">
        <f t="shared" si="1"/>
        <v>0</v>
      </c>
      <c r="N16" s="29">
        <f t="shared" si="2"/>
        <v>0</v>
      </c>
    </row>
    <row r="17" spans="1:14" ht="72.75" customHeight="1" x14ac:dyDescent="0.25">
      <c r="A17" s="36">
        <v>7</v>
      </c>
      <c r="B17" s="54" t="s">
        <v>28</v>
      </c>
      <c r="C17" s="55"/>
      <c r="D17" s="56"/>
      <c r="E17" s="38"/>
      <c r="F17" s="37" t="s">
        <v>25</v>
      </c>
      <c r="G17" s="52">
        <v>2</v>
      </c>
      <c r="H17" s="53"/>
      <c r="I17" s="28">
        <v>0.18</v>
      </c>
      <c r="J17" s="29">
        <f t="shared" si="4"/>
        <v>0</v>
      </c>
      <c r="K17" s="29">
        <f t="shared" si="0"/>
        <v>0</v>
      </c>
      <c r="L17" s="29">
        <f t="shared" si="3"/>
        <v>0</v>
      </c>
      <c r="M17" s="29">
        <f t="shared" si="1"/>
        <v>0</v>
      </c>
      <c r="N17" s="29">
        <f t="shared" si="2"/>
        <v>0</v>
      </c>
    </row>
    <row r="18" spans="1:14" ht="72.75" customHeight="1" x14ac:dyDescent="0.25">
      <c r="A18" s="36">
        <v>8</v>
      </c>
      <c r="B18" s="54" t="s">
        <v>29</v>
      </c>
      <c r="C18" s="55"/>
      <c r="D18" s="56"/>
      <c r="E18" s="38"/>
      <c r="F18" s="37" t="s">
        <v>25</v>
      </c>
      <c r="G18" s="52">
        <v>2</v>
      </c>
      <c r="H18" s="53"/>
      <c r="I18" s="28">
        <v>0.18</v>
      </c>
      <c r="J18" s="29">
        <f t="shared" si="4"/>
        <v>0</v>
      </c>
      <c r="K18" s="29">
        <f t="shared" si="0"/>
        <v>0</v>
      </c>
      <c r="L18" s="29">
        <f t="shared" si="3"/>
        <v>0</v>
      </c>
      <c r="M18" s="29">
        <f t="shared" si="1"/>
        <v>0</v>
      </c>
      <c r="N18" s="29">
        <f t="shared" si="2"/>
        <v>0</v>
      </c>
    </row>
    <row r="19" spans="1:14" ht="72.75" customHeight="1" x14ac:dyDescent="0.25">
      <c r="A19" s="36">
        <v>9</v>
      </c>
      <c r="B19" s="54" t="s">
        <v>30</v>
      </c>
      <c r="C19" s="55"/>
      <c r="D19" s="56"/>
      <c r="E19" s="38"/>
      <c r="F19" s="37" t="s">
        <v>25</v>
      </c>
      <c r="G19" s="52">
        <v>2</v>
      </c>
      <c r="H19" s="53"/>
      <c r="I19" s="28">
        <v>0.18</v>
      </c>
      <c r="J19" s="29">
        <f t="shared" si="4"/>
        <v>0</v>
      </c>
      <c r="K19" s="29">
        <f t="shared" si="0"/>
        <v>0</v>
      </c>
      <c r="L19" s="29">
        <f t="shared" si="3"/>
        <v>0</v>
      </c>
      <c r="M19" s="29">
        <f t="shared" si="1"/>
        <v>0</v>
      </c>
      <c r="N19" s="29">
        <f t="shared" si="2"/>
        <v>0</v>
      </c>
    </row>
    <row r="20" spans="1:14" ht="72.75" customHeight="1" x14ac:dyDescent="0.25">
      <c r="A20" s="36">
        <v>10</v>
      </c>
      <c r="B20" s="54" t="s">
        <v>31</v>
      </c>
      <c r="C20" s="55"/>
      <c r="D20" s="56"/>
      <c r="E20" s="38"/>
      <c r="F20" s="37" t="s">
        <v>25</v>
      </c>
      <c r="G20" s="52">
        <v>2</v>
      </c>
      <c r="H20" s="53"/>
      <c r="I20" s="28">
        <v>0.18</v>
      </c>
      <c r="J20" s="29">
        <f t="shared" si="4"/>
        <v>0</v>
      </c>
      <c r="K20" s="29">
        <f t="shared" si="0"/>
        <v>0</v>
      </c>
      <c r="L20" s="29">
        <f t="shared" si="3"/>
        <v>0</v>
      </c>
      <c r="M20" s="29">
        <f t="shared" si="1"/>
        <v>0</v>
      </c>
      <c r="N20" s="29">
        <f t="shared" si="2"/>
        <v>0</v>
      </c>
    </row>
    <row r="21" spans="1:14" ht="72.75" customHeight="1" x14ac:dyDescent="0.25">
      <c r="A21" s="36">
        <v>11</v>
      </c>
      <c r="B21" s="54" t="s">
        <v>32</v>
      </c>
      <c r="C21" s="55"/>
      <c r="D21" s="56"/>
      <c r="E21" s="38"/>
      <c r="F21" s="37" t="s">
        <v>25</v>
      </c>
      <c r="G21" s="52">
        <v>2</v>
      </c>
      <c r="H21" s="53"/>
      <c r="I21" s="28">
        <v>0.18</v>
      </c>
      <c r="J21" s="29">
        <f t="shared" si="4"/>
        <v>0</v>
      </c>
      <c r="K21" s="29">
        <f t="shared" si="0"/>
        <v>0</v>
      </c>
      <c r="L21" s="29">
        <f t="shared" si="3"/>
        <v>0</v>
      </c>
      <c r="M21" s="29">
        <f t="shared" si="1"/>
        <v>0</v>
      </c>
      <c r="N21" s="29">
        <f t="shared" si="2"/>
        <v>0</v>
      </c>
    </row>
    <row r="22" spans="1:14" ht="72.75" customHeight="1" x14ac:dyDescent="0.25">
      <c r="A22" s="36">
        <v>12</v>
      </c>
      <c r="B22" s="54" t="s">
        <v>33</v>
      </c>
      <c r="C22" s="55"/>
      <c r="D22" s="56"/>
      <c r="E22" s="38"/>
      <c r="F22" s="37" t="s">
        <v>25</v>
      </c>
      <c r="G22" s="52">
        <v>2</v>
      </c>
      <c r="H22" s="53"/>
      <c r="I22" s="28">
        <v>0.18</v>
      </c>
      <c r="J22" s="29">
        <f t="shared" si="4"/>
        <v>0</v>
      </c>
      <c r="K22" s="29">
        <f t="shared" si="0"/>
        <v>0</v>
      </c>
      <c r="L22" s="29">
        <f t="shared" si="3"/>
        <v>0</v>
      </c>
      <c r="M22" s="29">
        <f t="shared" si="1"/>
        <v>0</v>
      </c>
      <c r="N22" s="29">
        <f t="shared" si="2"/>
        <v>0</v>
      </c>
    </row>
    <row r="23" spans="1:14" ht="72.75" customHeight="1" x14ac:dyDescent="0.25">
      <c r="A23" s="36">
        <v>13</v>
      </c>
      <c r="B23" s="54" t="s">
        <v>34</v>
      </c>
      <c r="C23" s="55"/>
      <c r="D23" s="56"/>
      <c r="E23" s="38"/>
      <c r="F23" s="37" t="s">
        <v>25</v>
      </c>
      <c r="G23" s="52">
        <v>2</v>
      </c>
      <c r="H23" s="53"/>
      <c r="I23" s="28">
        <v>0.18</v>
      </c>
      <c r="J23" s="29">
        <f t="shared" si="4"/>
        <v>0</v>
      </c>
      <c r="K23" s="29">
        <f t="shared" si="0"/>
        <v>0</v>
      </c>
      <c r="L23" s="29">
        <f t="shared" si="3"/>
        <v>0</v>
      </c>
      <c r="M23" s="29">
        <f t="shared" si="1"/>
        <v>0</v>
      </c>
      <c r="N23" s="29">
        <f t="shared" si="2"/>
        <v>0</v>
      </c>
    </row>
    <row r="24" spans="1:14" ht="72.75" customHeight="1" x14ac:dyDescent="0.25">
      <c r="A24" s="36">
        <v>14</v>
      </c>
      <c r="B24" s="54" t="s">
        <v>35</v>
      </c>
      <c r="C24" s="55"/>
      <c r="D24" s="56"/>
      <c r="E24" s="38"/>
      <c r="F24" s="37" t="s">
        <v>25</v>
      </c>
      <c r="G24" s="52">
        <v>2</v>
      </c>
      <c r="H24" s="53"/>
      <c r="I24" s="28">
        <v>0.18</v>
      </c>
      <c r="J24" s="29">
        <f t="shared" si="4"/>
        <v>0</v>
      </c>
      <c r="K24" s="29">
        <f t="shared" si="0"/>
        <v>0</v>
      </c>
      <c r="L24" s="29">
        <f t="shared" si="3"/>
        <v>0</v>
      </c>
      <c r="M24" s="29">
        <f t="shared" si="1"/>
        <v>0</v>
      </c>
      <c r="N24" s="29">
        <f t="shared" si="2"/>
        <v>0</v>
      </c>
    </row>
    <row r="25" spans="1:14" ht="72.75" customHeight="1" x14ac:dyDescent="0.25">
      <c r="A25" s="36">
        <v>15</v>
      </c>
      <c r="B25" s="54" t="s">
        <v>36</v>
      </c>
      <c r="C25" s="55"/>
      <c r="D25" s="56"/>
      <c r="E25" s="38"/>
      <c r="F25" s="37" t="s">
        <v>25</v>
      </c>
      <c r="G25" s="52">
        <v>15</v>
      </c>
      <c r="H25" s="53"/>
      <c r="I25" s="28">
        <v>0.18</v>
      </c>
      <c r="J25" s="29">
        <f t="shared" si="4"/>
        <v>0</v>
      </c>
      <c r="K25" s="29">
        <f t="shared" si="0"/>
        <v>0</v>
      </c>
      <c r="L25" s="29">
        <f t="shared" si="3"/>
        <v>0</v>
      </c>
      <c r="M25" s="29">
        <f t="shared" si="1"/>
        <v>0</v>
      </c>
      <c r="N25" s="29">
        <f t="shared" si="2"/>
        <v>0</v>
      </c>
    </row>
    <row r="26" spans="1:14" ht="72.75" customHeight="1" x14ac:dyDescent="0.25">
      <c r="A26" s="36">
        <v>16</v>
      </c>
      <c r="B26" s="54" t="s">
        <v>37</v>
      </c>
      <c r="C26" s="55"/>
      <c r="D26" s="56"/>
      <c r="E26" s="38"/>
      <c r="F26" s="37" t="s">
        <v>25</v>
      </c>
      <c r="G26" s="52">
        <v>10</v>
      </c>
      <c r="H26" s="53"/>
      <c r="I26" s="28">
        <v>0.18</v>
      </c>
      <c r="J26" s="29">
        <f t="shared" si="4"/>
        <v>0</v>
      </c>
      <c r="K26" s="29">
        <f t="shared" si="0"/>
        <v>0</v>
      </c>
      <c r="L26" s="29">
        <f t="shared" si="3"/>
        <v>0</v>
      </c>
      <c r="M26" s="29">
        <f t="shared" si="1"/>
        <v>0</v>
      </c>
      <c r="N26" s="29">
        <f t="shared" si="2"/>
        <v>0</v>
      </c>
    </row>
    <row r="27" spans="1:14" ht="72.75" customHeight="1" x14ac:dyDescent="0.25">
      <c r="A27" s="36">
        <v>17</v>
      </c>
      <c r="B27" s="54" t="s">
        <v>38</v>
      </c>
      <c r="C27" s="55"/>
      <c r="D27" s="56"/>
      <c r="E27" s="38"/>
      <c r="F27" s="37" t="s">
        <v>25</v>
      </c>
      <c r="G27" s="52">
        <v>15</v>
      </c>
      <c r="H27" s="53"/>
      <c r="I27" s="28">
        <v>0.18</v>
      </c>
      <c r="J27" s="29">
        <f t="shared" si="4"/>
        <v>0</v>
      </c>
      <c r="K27" s="29">
        <f t="shared" si="0"/>
        <v>0</v>
      </c>
      <c r="L27" s="29">
        <f t="shared" si="3"/>
        <v>0</v>
      </c>
      <c r="M27" s="29">
        <f t="shared" si="1"/>
        <v>0</v>
      </c>
      <c r="N27" s="29">
        <f t="shared" si="2"/>
        <v>0</v>
      </c>
    </row>
    <row r="28" spans="1:14" ht="72.75" customHeight="1" x14ac:dyDescent="0.25">
      <c r="A28" s="36">
        <v>18</v>
      </c>
      <c r="B28" s="54" t="s">
        <v>39</v>
      </c>
      <c r="C28" s="55"/>
      <c r="D28" s="56"/>
      <c r="E28" s="38"/>
      <c r="F28" s="37" t="s">
        <v>25</v>
      </c>
      <c r="G28" s="52">
        <v>5</v>
      </c>
      <c r="H28" s="53"/>
      <c r="I28" s="28">
        <v>0.18</v>
      </c>
      <c r="J28" s="29">
        <f t="shared" si="4"/>
        <v>0</v>
      </c>
      <c r="K28" s="29">
        <f t="shared" si="0"/>
        <v>0</v>
      </c>
      <c r="L28" s="29">
        <f t="shared" si="3"/>
        <v>0</v>
      </c>
      <c r="M28" s="29">
        <f t="shared" si="1"/>
        <v>0</v>
      </c>
      <c r="N28" s="29">
        <f t="shared" si="2"/>
        <v>0</v>
      </c>
    </row>
    <row r="29" spans="1:14" ht="72.75" customHeight="1" x14ac:dyDescent="0.25">
      <c r="A29" s="36">
        <v>19</v>
      </c>
      <c r="B29" s="54" t="s">
        <v>40</v>
      </c>
      <c r="C29" s="55"/>
      <c r="D29" s="56"/>
      <c r="E29" s="38"/>
      <c r="F29" s="37" t="s">
        <v>25</v>
      </c>
      <c r="G29" s="52">
        <v>5</v>
      </c>
      <c r="H29" s="53"/>
      <c r="I29" s="28">
        <v>0.18</v>
      </c>
      <c r="J29" s="29">
        <f>H29*I29</f>
        <v>0</v>
      </c>
      <c r="K29" s="29">
        <f t="shared" si="0"/>
        <v>0</v>
      </c>
      <c r="L29" s="29">
        <f>H29+J29</f>
        <v>0</v>
      </c>
      <c r="M29" s="29">
        <f t="shared" si="1"/>
        <v>0</v>
      </c>
      <c r="N29" s="29">
        <f t="shared" si="2"/>
        <v>0</v>
      </c>
    </row>
    <row r="30" spans="1:14" ht="72.75" customHeight="1" x14ac:dyDescent="0.25">
      <c r="A30" s="36">
        <v>20</v>
      </c>
      <c r="B30" s="54" t="s">
        <v>41</v>
      </c>
      <c r="C30" s="55"/>
      <c r="D30" s="56"/>
      <c r="E30" s="38"/>
      <c r="F30" s="37" t="s">
        <v>25</v>
      </c>
      <c r="G30" s="52">
        <v>5</v>
      </c>
      <c r="H30" s="53"/>
      <c r="I30" s="28">
        <v>0.18</v>
      </c>
      <c r="J30" s="29">
        <f>H30*I30</f>
        <v>0</v>
      </c>
      <c r="K30" s="29">
        <f t="shared" si="0"/>
        <v>0</v>
      </c>
      <c r="L30" s="29">
        <f t="shared" ref="L30:L46" si="5">H30+J30</f>
        <v>0</v>
      </c>
      <c r="M30" s="29">
        <f t="shared" si="1"/>
        <v>0</v>
      </c>
      <c r="N30" s="29">
        <f t="shared" si="2"/>
        <v>0</v>
      </c>
    </row>
    <row r="31" spans="1:14" ht="72.75" customHeight="1" x14ac:dyDescent="0.25">
      <c r="A31" s="36">
        <v>21</v>
      </c>
      <c r="B31" s="54" t="s">
        <v>42</v>
      </c>
      <c r="C31" s="55"/>
      <c r="D31" s="56"/>
      <c r="E31" s="38"/>
      <c r="F31" s="37" t="s">
        <v>25</v>
      </c>
      <c r="G31" s="52">
        <v>30</v>
      </c>
      <c r="H31" s="53"/>
      <c r="I31" s="28">
        <v>0.18</v>
      </c>
      <c r="J31" s="29">
        <f t="shared" ref="J31:J46" si="6">H31*I31</f>
        <v>0</v>
      </c>
      <c r="K31" s="29">
        <f t="shared" si="0"/>
        <v>0</v>
      </c>
      <c r="L31" s="29">
        <f t="shared" si="5"/>
        <v>0</v>
      </c>
      <c r="M31" s="29">
        <f t="shared" si="1"/>
        <v>0</v>
      </c>
      <c r="N31" s="29">
        <f t="shared" si="2"/>
        <v>0</v>
      </c>
    </row>
    <row r="32" spans="1:14" ht="72.75" customHeight="1" x14ac:dyDescent="0.25">
      <c r="A32" s="36">
        <v>22</v>
      </c>
      <c r="B32" s="54" t="s">
        <v>43</v>
      </c>
      <c r="C32" s="55"/>
      <c r="D32" s="56"/>
      <c r="E32" s="38"/>
      <c r="F32" s="37" t="s">
        <v>25</v>
      </c>
      <c r="G32" s="52">
        <v>40</v>
      </c>
      <c r="H32" s="53"/>
      <c r="I32" s="28">
        <v>0.18</v>
      </c>
      <c r="J32" s="29">
        <f t="shared" si="6"/>
        <v>0</v>
      </c>
      <c r="K32" s="29">
        <f t="shared" si="0"/>
        <v>0</v>
      </c>
      <c r="L32" s="29">
        <f t="shared" si="5"/>
        <v>0</v>
      </c>
      <c r="M32" s="29">
        <f t="shared" si="1"/>
        <v>0</v>
      </c>
      <c r="N32" s="29">
        <f t="shared" si="2"/>
        <v>0</v>
      </c>
    </row>
    <row r="33" spans="1:14" ht="72.75" customHeight="1" x14ac:dyDescent="0.25">
      <c r="A33" s="36">
        <v>23</v>
      </c>
      <c r="B33" s="54" t="s">
        <v>44</v>
      </c>
      <c r="C33" s="55"/>
      <c r="D33" s="56"/>
      <c r="E33" s="38"/>
      <c r="F33" s="37" t="s">
        <v>25</v>
      </c>
      <c r="G33" s="52">
        <v>15</v>
      </c>
      <c r="H33" s="53"/>
      <c r="I33" s="28">
        <v>0.18</v>
      </c>
      <c r="J33" s="29">
        <f t="shared" si="6"/>
        <v>0</v>
      </c>
      <c r="K33" s="29">
        <f t="shared" si="0"/>
        <v>0</v>
      </c>
      <c r="L33" s="29">
        <f t="shared" si="5"/>
        <v>0</v>
      </c>
      <c r="M33" s="29">
        <f t="shared" si="1"/>
        <v>0</v>
      </c>
      <c r="N33" s="29">
        <f t="shared" si="2"/>
        <v>0</v>
      </c>
    </row>
    <row r="34" spans="1:14" ht="72.75" customHeight="1" x14ac:dyDescent="0.25">
      <c r="A34" s="36">
        <v>24</v>
      </c>
      <c r="B34" s="54" t="s">
        <v>45</v>
      </c>
      <c r="C34" s="55"/>
      <c r="D34" s="56"/>
      <c r="E34" s="38"/>
      <c r="F34" s="37" t="s">
        <v>25</v>
      </c>
      <c r="G34" s="52">
        <v>10</v>
      </c>
      <c r="H34" s="53"/>
      <c r="I34" s="28">
        <v>0.18</v>
      </c>
      <c r="J34" s="29">
        <f t="shared" si="6"/>
        <v>0</v>
      </c>
      <c r="K34" s="29">
        <f t="shared" si="0"/>
        <v>0</v>
      </c>
      <c r="L34" s="29">
        <f t="shared" si="5"/>
        <v>0</v>
      </c>
      <c r="M34" s="29">
        <f t="shared" si="1"/>
        <v>0</v>
      </c>
      <c r="N34" s="29">
        <f t="shared" si="2"/>
        <v>0</v>
      </c>
    </row>
    <row r="35" spans="1:14" ht="72.75" customHeight="1" x14ac:dyDescent="0.25">
      <c r="A35" s="36">
        <v>25</v>
      </c>
      <c r="B35" s="54" t="s">
        <v>46</v>
      </c>
      <c r="C35" s="55"/>
      <c r="D35" s="56"/>
      <c r="E35" s="38"/>
      <c r="F35" s="37" t="s">
        <v>25</v>
      </c>
      <c r="G35" s="52">
        <v>10</v>
      </c>
      <c r="H35" s="53"/>
      <c r="I35" s="28">
        <v>0.18</v>
      </c>
      <c r="J35" s="29">
        <f t="shared" si="6"/>
        <v>0</v>
      </c>
      <c r="K35" s="29">
        <f t="shared" si="0"/>
        <v>0</v>
      </c>
      <c r="L35" s="29">
        <f t="shared" si="5"/>
        <v>0</v>
      </c>
      <c r="M35" s="29">
        <f t="shared" si="1"/>
        <v>0</v>
      </c>
      <c r="N35" s="29">
        <f t="shared" si="2"/>
        <v>0</v>
      </c>
    </row>
    <row r="36" spans="1:14" ht="114.75" customHeight="1" x14ac:dyDescent="0.25">
      <c r="A36" s="36">
        <v>26</v>
      </c>
      <c r="B36" s="54" t="s">
        <v>47</v>
      </c>
      <c r="C36" s="55"/>
      <c r="D36" s="56"/>
      <c r="E36" s="38"/>
      <c r="F36" s="37" t="s">
        <v>25</v>
      </c>
      <c r="G36" s="52">
        <v>30</v>
      </c>
      <c r="H36" s="53"/>
      <c r="I36" s="28">
        <v>0.18</v>
      </c>
      <c r="J36" s="29">
        <f t="shared" si="6"/>
        <v>0</v>
      </c>
      <c r="K36" s="29">
        <f t="shared" si="0"/>
        <v>0</v>
      </c>
      <c r="L36" s="29">
        <f t="shared" si="5"/>
        <v>0</v>
      </c>
      <c r="M36" s="29">
        <f t="shared" si="1"/>
        <v>0</v>
      </c>
      <c r="N36" s="29">
        <f t="shared" si="2"/>
        <v>0</v>
      </c>
    </row>
    <row r="37" spans="1:14" ht="72.75" customHeight="1" x14ac:dyDescent="0.25">
      <c r="A37" s="36">
        <v>27</v>
      </c>
      <c r="B37" s="54" t="s">
        <v>48</v>
      </c>
      <c r="C37" s="55"/>
      <c r="D37" s="56"/>
      <c r="E37" s="38"/>
      <c r="F37" s="37" t="s">
        <v>21</v>
      </c>
      <c r="G37" s="52">
        <v>500</v>
      </c>
      <c r="H37" s="53"/>
      <c r="I37" s="28">
        <v>0.18</v>
      </c>
      <c r="J37" s="29">
        <f t="shared" si="6"/>
        <v>0</v>
      </c>
      <c r="K37" s="29">
        <f t="shared" si="0"/>
        <v>0</v>
      </c>
      <c r="L37" s="29">
        <f t="shared" si="5"/>
        <v>0</v>
      </c>
      <c r="M37" s="29">
        <f t="shared" si="1"/>
        <v>0</v>
      </c>
      <c r="N37" s="29">
        <f t="shared" si="2"/>
        <v>0</v>
      </c>
    </row>
    <row r="38" spans="1:14" ht="72.75" customHeight="1" x14ac:dyDescent="0.25">
      <c r="A38" s="36">
        <v>28</v>
      </c>
      <c r="B38" s="54" t="s">
        <v>49</v>
      </c>
      <c r="C38" s="55"/>
      <c r="D38" s="56"/>
      <c r="E38" s="38"/>
      <c r="F38" s="37" t="s">
        <v>21</v>
      </c>
      <c r="G38" s="52">
        <v>1000</v>
      </c>
      <c r="H38" s="53"/>
      <c r="I38" s="28">
        <v>0.18</v>
      </c>
      <c r="J38" s="29">
        <f t="shared" si="6"/>
        <v>0</v>
      </c>
      <c r="K38" s="29">
        <f t="shared" si="0"/>
        <v>0</v>
      </c>
      <c r="L38" s="29">
        <f t="shared" si="5"/>
        <v>0</v>
      </c>
      <c r="M38" s="29">
        <f t="shared" si="1"/>
        <v>0</v>
      </c>
      <c r="N38" s="29">
        <f t="shared" si="2"/>
        <v>0</v>
      </c>
    </row>
    <row r="39" spans="1:14" ht="72.75" customHeight="1" x14ac:dyDescent="0.25">
      <c r="A39" s="36">
        <v>29</v>
      </c>
      <c r="B39" s="54" t="s">
        <v>50</v>
      </c>
      <c r="C39" s="55"/>
      <c r="D39" s="56"/>
      <c r="E39" s="38"/>
      <c r="F39" s="37" t="s">
        <v>21</v>
      </c>
      <c r="G39" s="52">
        <v>500</v>
      </c>
      <c r="H39" s="53"/>
      <c r="I39" s="28">
        <v>0.18</v>
      </c>
      <c r="J39" s="29">
        <f t="shared" si="6"/>
        <v>0</v>
      </c>
      <c r="K39" s="29">
        <f t="shared" si="0"/>
        <v>0</v>
      </c>
      <c r="L39" s="29">
        <f t="shared" si="5"/>
        <v>0</v>
      </c>
      <c r="M39" s="29">
        <f t="shared" si="1"/>
        <v>0</v>
      </c>
      <c r="N39" s="29">
        <f t="shared" si="2"/>
        <v>0</v>
      </c>
    </row>
    <row r="40" spans="1:14" ht="72.75" customHeight="1" x14ac:dyDescent="0.25">
      <c r="A40" s="36">
        <v>30</v>
      </c>
      <c r="B40" s="54" t="s">
        <v>51</v>
      </c>
      <c r="C40" s="55"/>
      <c r="D40" s="56"/>
      <c r="E40" s="38"/>
      <c r="F40" s="37" t="s">
        <v>21</v>
      </c>
      <c r="G40" s="52">
        <v>800</v>
      </c>
      <c r="H40" s="53"/>
      <c r="I40" s="28">
        <v>0.18</v>
      </c>
      <c r="J40" s="29">
        <f t="shared" si="6"/>
        <v>0</v>
      </c>
      <c r="K40" s="29">
        <f t="shared" si="0"/>
        <v>0</v>
      </c>
      <c r="L40" s="29">
        <f t="shared" si="5"/>
        <v>0</v>
      </c>
      <c r="M40" s="29">
        <f t="shared" si="1"/>
        <v>0</v>
      </c>
      <c r="N40" s="29">
        <f t="shared" si="2"/>
        <v>0</v>
      </c>
    </row>
    <row r="41" spans="1:14" ht="72.75" customHeight="1" x14ac:dyDescent="0.25">
      <c r="A41" s="36">
        <v>31</v>
      </c>
      <c r="B41" s="54" t="s">
        <v>52</v>
      </c>
      <c r="C41" s="55"/>
      <c r="D41" s="56"/>
      <c r="E41" s="38"/>
      <c r="F41" s="37" t="s">
        <v>21</v>
      </c>
      <c r="G41" s="52">
        <v>800</v>
      </c>
      <c r="H41" s="53"/>
      <c r="I41" s="28">
        <v>0.18</v>
      </c>
      <c r="J41" s="29">
        <f t="shared" si="6"/>
        <v>0</v>
      </c>
      <c r="K41" s="29">
        <f t="shared" si="0"/>
        <v>0</v>
      </c>
      <c r="L41" s="29">
        <f t="shared" si="5"/>
        <v>0</v>
      </c>
      <c r="M41" s="29">
        <f t="shared" si="1"/>
        <v>0</v>
      </c>
      <c r="N41" s="29">
        <f t="shared" si="2"/>
        <v>0</v>
      </c>
    </row>
    <row r="42" spans="1:14" ht="72.75" customHeight="1" x14ac:dyDescent="0.25">
      <c r="A42" s="36">
        <v>32</v>
      </c>
      <c r="B42" s="54" t="s">
        <v>53</v>
      </c>
      <c r="C42" s="55"/>
      <c r="D42" s="56"/>
      <c r="E42" s="38"/>
      <c r="F42" s="37" t="s">
        <v>21</v>
      </c>
      <c r="G42" s="52">
        <v>800</v>
      </c>
      <c r="H42" s="53"/>
      <c r="I42" s="28">
        <v>0.18</v>
      </c>
      <c r="J42" s="29">
        <f t="shared" si="6"/>
        <v>0</v>
      </c>
      <c r="K42" s="29">
        <f t="shared" si="0"/>
        <v>0</v>
      </c>
      <c r="L42" s="29">
        <f t="shared" si="5"/>
        <v>0</v>
      </c>
      <c r="M42" s="29">
        <f t="shared" si="1"/>
        <v>0</v>
      </c>
      <c r="N42" s="29">
        <f t="shared" si="2"/>
        <v>0</v>
      </c>
    </row>
    <row r="43" spans="1:14" ht="72.75" customHeight="1" x14ac:dyDescent="0.25">
      <c r="A43" s="36">
        <v>33</v>
      </c>
      <c r="B43" s="54" t="s">
        <v>54</v>
      </c>
      <c r="C43" s="55"/>
      <c r="D43" s="56"/>
      <c r="E43" s="38"/>
      <c r="F43" s="37" t="s">
        <v>25</v>
      </c>
      <c r="G43" s="52">
        <v>5</v>
      </c>
      <c r="H43" s="53"/>
      <c r="I43" s="28">
        <v>0.18</v>
      </c>
      <c r="J43" s="29">
        <f t="shared" si="6"/>
        <v>0</v>
      </c>
      <c r="K43" s="29">
        <f t="shared" si="0"/>
        <v>0</v>
      </c>
      <c r="L43" s="29">
        <f t="shared" si="5"/>
        <v>0</v>
      </c>
      <c r="M43" s="29">
        <f t="shared" si="1"/>
        <v>0</v>
      </c>
      <c r="N43" s="29">
        <f t="shared" ref="N43:N69" si="7">G43*L43</f>
        <v>0</v>
      </c>
    </row>
    <row r="44" spans="1:14" ht="72.75" customHeight="1" x14ac:dyDescent="0.25">
      <c r="A44" s="36">
        <v>34</v>
      </c>
      <c r="B44" s="54" t="s">
        <v>55</v>
      </c>
      <c r="C44" s="55"/>
      <c r="D44" s="56"/>
      <c r="E44" s="38"/>
      <c r="F44" s="37" t="s">
        <v>25</v>
      </c>
      <c r="G44" s="52">
        <v>5</v>
      </c>
      <c r="H44" s="53"/>
      <c r="I44" s="28">
        <v>0.18</v>
      </c>
      <c r="J44" s="29">
        <f t="shared" si="6"/>
        <v>0</v>
      </c>
      <c r="K44" s="29">
        <f t="shared" si="0"/>
        <v>0</v>
      </c>
      <c r="L44" s="29">
        <f t="shared" si="5"/>
        <v>0</v>
      </c>
      <c r="M44" s="29">
        <f t="shared" si="1"/>
        <v>0</v>
      </c>
      <c r="N44" s="29">
        <f t="shared" si="7"/>
        <v>0</v>
      </c>
    </row>
    <row r="45" spans="1:14" ht="72.75" customHeight="1" x14ac:dyDescent="0.25">
      <c r="A45" s="36">
        <v>35</v>
      </c>
      <c r="B45" s="54" t="s">
        <v>56</v>
      </c>
      <c r="C45" s="55"/>
      <c r="D45" s="56"/>
      <c r="E45" s="38"/>
      <c r="F45" s="37" t="s">
        <v>25</v>
      </c>
      <c r="G45" s="52">
        <v>40</v>
      </c>
      <c r="H45" s="53"/>
      <c r="I45" s="28">
        <v>0.18</v>
      </c>
      <c r="J45" s="29">
        <f t="shared" si="6"/>
        <v>0</v>
      </c>
      <c r="K45" s="29">
        <f t="shared" si="0"/>
        <v>0</v>
      </c>
      <c r="L45" s="29">
        <f t="shared" si="5"/>
        <v>0</v>
      </c>
      <c r="M45" s="29">
        <f t="shared" si="1"/>
        <v>0</v>
      </c>
      <c r="N45" s="29">
        <f t="shared" si="7"/>
        <v>0</v>
      </c>
    </row>
    <row r="46" spans="1:14" ht="72.75" customHeight="1" x14ac:dyDescent="0.25">
      <c r="A46" s="36">
        <v>36</v>
      </c>
      <c r="B46" s="54" t="s">
        <v>57</v>
      </c>
      <c r="C46" s="55"/>
      <c r="D46" s="56"/>
      <c r="E46" s="38"/>
      <c r="F46" s="37" t="s">
        <v>25</v>
      </c>
      <c r="G46" s="52">
        <v>35</v>
      </c>
      <c r="H46" s="53"/>
      <c r="I46" s="28">
        <v>0.18</v>
      </c>
      <c r="J46" s="29">
        <f t="shared" si="6"/>
        <v>0</v>
      </c>
      <c r="K46" s="29">
        <f t="shared" si="0"/>
        <v>0</v>
      </c>
      <c r="L46" s="29">
        <f t="shared" si="5"/>
        <v>0</v>
      </c>
      <c r="M46" s="29">
        <f t="shared" si="1"/>
        <v>0</v>
      </c>
      <c r="N46" s="29">
        <f t="shared" si="7"/>
        <v>0</v>
      </c>
    </row>
    <row r="47" spans="1:14" ht="72.75" customHeight="1" x14ac:dyDescent="0.25">
      <c r="A47" s="36">
        <v>37</v>
      </c>
      <c r="B47" s="54" t="s">
        <v>58</v>
      </c>
      <c r="C47" s="55"/>
      <c r="D47" s="56"/>
      <c r="E47" s="38"/>
      <c r="F47" s="37" t="s">
        <v>25</v>
      </c>
      <c r="G47" s="52">
        <v>6</v>
      </c>
      <c r="H47" s="53"/>
      <c r="I47" s="28">
        <v>0.18</v>
      </c>
      <c r="J47" s="29">
        <f>H47*I47</f>
        <v>0</v>
      </c>
      <c r="K47" s="29">
        <f t="shared" ref="K47:K64" si="8">J47*G47</f>
        <v>0</v>
      </c>
      <c r="L47" s="29">
        <f>H47+J47</f>
        <v>0</v>
      </c>
      <c r="M47" s="29">
        <f t="shared" ref="M47:M64" si="9">G47*H47</f>
        <v>0</v>
      </c>
      <c r="N47" s="29">
        <f t="shared" si="7"/>
        <v>0</v>
      </c>
    </row>
    <row r="48" spans="1:14" ht="72.75" customHeight="1" x14ac:dyDescent="0.25">
      <c r="A48" s="36">
        <v>38</v>
      </c>
      <c r="B48" s="54" t="s">
        <v>59</v>
      </c>
      <c r="C48" s="55"/>
      <c r="D48" s="56"/>
      <c r="E48" s="38"/>
      <c r="F48" s="37" t="s">
        <v>25</v>
      </c>
      <c r="G48" s="52">
        <v>6</v>
      </c>
      <c r="H48" s="53"/>
      <c r="I48" s="28">
        <v>0.18</v>
      </c>
      <c r="J48" s="29">
        <f>H48*I48</f>
        <v>0</v>
      </c>
      <c r="K48" s="29">
        <f t="shared" si="8"/>
        <v>0</v>
      </c>
      <c r="L48" s="29">
        <f t="shared" ref="L48:L64" si="10">H48+J48</f>
        <v>0</v>
      </c>
      <c r="M48" s="29">
        <f t="shared" si="9"/>
        <v>0</v>
      </c>
      <c r="N48" s="29">
        <f t="shared" si="7"/>
        <v>0</v>
      </c>
    </row>
    <row r="49" spans="1:14" ht="72.75" customHeight="1" x14ac:dyDescent="0.25">
      <c r="A49" s="36">
        <v>39</v>
      </c>
      <c r="B49" s="54" t="s">
        <v>60</v>
      </c>
      <c r="C49" s="55"/>
      <c r="D49" s="56"/>
      <c r="E49" s="38"/>
      <c r="F49" s="37" t="s">
        <v>25</v>
      </c>
      <c r="G49" s="52">
        <v>29</v>
      </c>
      <c r="H49" s="53"/>
      <c r="I49" s="28">
        <v>0.18</v>
      </c>
      <c r="J49" s="29">
        <f t="shared" ref="J49:J64" si="11">H49*I49</f>
        <v>0</v>
      </c>
      <c r="K49" s="29">
        <f t="shared" si="8"/>
        <v>0</v>
      </c>
      <c r="L49" s="29">
        <f t="shared" si="10"/>
        <v>0</v>
      </c>
      <c r="M49" s="29">
        <f t="shared" si="9"/>
        <v>0</v>
      </c>
      <c r="N49" s="29">
        <f t="shared" si="7"/>
        <v>0</v>
      </c>
    </row>
    <row r="50" spans="1:14" ht="72.75" customHeight="1" x14ac:dyDescent="0.25">
      <c r="A50" s="36">
        <v>40</v>
      </c>
      <c r="B50" s="54" t="s">
        <v>61</v>
      </c>
      <c r="C50" s="55"/>
      <c r="D50" s="56"/>
      <c r="E50" s="38"/>
      <c r="F50" s="37" t="s">
        <v>25</v>
      </c>
      <c r="G50" s="52">
        <v>10</v>
      </c>
      <c r="H50" s="53"/>
      <c r="I50" s="28">
        <v>0.18</v>
      </c>
      <c r="J50" s="29">
        <f t="shared" si="11"/>
        <v>0</v>
      </c>
      <c r="K50" s="29">
        <f t="shared" si="8"/>
        <v>0</v>
      </c>
      <c r="L50" s="29">
        <f t="shared" si="10"/>
        <v>0</v>
      </c>
      <c r="M50" s="29">
        <f t="shared" si="9"/>
        <v>0</v>
      </c>
      <c r="N50" s="29">
        <f t="shared" si="7"/>
        <v>0</v>
      </c>
    </row>
    <row r="51" spans="1:14" ht="72.75" customHeight="1" x14ac:dyDescent="0.25">
      <c r="A51" s="36">
        <v>41</v>
      </c>
      <c r="B51" s="54" t="s">
        <v>62</v>
      </c>
      <c r="C51" s="55"/>
      <c r="D51" s="56"/>
      <c r="E51" s="38"/>
      <c r="F51" s="37" t="s">
        <v>25</v>
      </c>
      <c r="G51" s="52">
        <v>10</v>
      </c>
      <c r="H51" s="53"/>
      <c r="I51" s="28">
        <v>0.18</v>
      </c>
      <c r="J51" s="29">
        <f t="shared" si="11"/>
        <v>0</v>
      </c>
      <c r="K51" s="29">
        <f t="shared" si="8"/>
        <v>0</v>
      </c>
      <c r="L51" s="29">
        <f t="shared" si="10"/>
        <v>0</v>
      </c>
      <c r="M51" s="29">
        <f t="shared" si="9"/>
        <v>0</v>
      </c>
      <c r="N51" s="29">
        <f t="shared" si="7"/>
        <v>0</v>
      </c>
    </row>
    <row r="52" spans="1:14" ht="72.75" customHeight="1" x14ac:dyDescent="0.25">
      <c r="A52" s="36">
        <v>42</v>
      </c>
      <c r="B52" s="54" t="s">
        <v>63</v>
      </c>
      <c r="C52" s="55"/>
      <c r="D52" s="56"/>
      <c r="E52" s="38"/>
      <c r="F52" s="37" t="s">
        <v>25</v>
      </c>
      <c r="G52" s="52">
        <v>20</v>
      </c>
      <c r="H52" s="53"/>
      <c r="I52" s="28">
        <v>0.18</v>
      </c>
      <c r="J52" s="29">
        <f t="shared" si="11"/>
        <v>0</v>
      </c>
      <c r="K52" s="29">
        <f t="shared" si="8"/>
        <v>0</v>
      </c>
      <c r="L52" s="29">
        <f t="shared" si="10"/>
        <v>0</v>
      </c>
      <c r="M52" s="29">
        <f t="shared" si="9"/>
        <v>0</v>
      </c>
      <c r="N52" s="29">
        <f t="shared" si="7"/>
        <v>0</v>
      </c>
    </row>
    <row r="53" spans="1:14" ht="72.75" customHeight="1" x14ac:dyDescent="0.25">
      <c r="A53" s="36">
        <v>43</v>
      </c>
      <c r="B53" s="54" t="s">
        <v>64</v>
      </c>
      <c r="C53" s="55"/>
      <c r="D53" s="56"/>
      <c r="E53" s="38"/>
      <c r="F53" s="37" t="s">
        <v>25</v>
      </c>
      <c r="G53" s="52">
        <v>20</v>
      </c>
      <c r="H53" s="53"/>
      <c r="I53" s="28">
        <v>0.18</v>
      </c>
      <c r="J53" s="29">
        <f t="shared" si="11"/>
        <v>0</v>
      </c>
      <c r="K53" s="29">
        <f t="shared" si="8"/>
        <v>0</v>
      </c>
      <c r="L53" s="29">
        <f t="shared" si="10"/>
        <v>0</v>
      </c>
      <c r="M53" s="29">
        <f t="shared" si="9"/>
        <v>0</v>
      </c>
      <c r="N53" s="29">
        <f t="shared" si="7"/>
        <v>0</v>
      </c>
    </row>
    <row r="54" spans="1:14" ht="72.75" customHeight="1" x14ac:dyDescent="0.25">
      <c r="A54" s="36">
        <v>44</v>
      </c>
      <c r="B54" s="54" t="s">
        <v>65</v>
      </c>
      <c r="C54" s="55"/>
      <c r="D54" s="56"/>
      <c r="E54" s="38"/>
      <c r="F54" s="37" t="s">
        <v>25</v>
      </c>
      <c r="G54" s="52">
        <v>20</v>
      </c>
      <c r="H54" s="53"/>
      <c r="I54" s="28">
        <v>0.18</v>
      </c>
      <c r="J54" s="29">
        <f t="shared" si="11"/>
        <v>0</v>
      </c>
      <c r="K54" s="29">
        <f t="shared" si="8"/>
        <v>0</v>
      </c>
      <c r="L54" s="29">
        <f t="shared" si="10"/>
        <v>0</v>
      </c>
      <c r="M54" s="29">
        <f t="shared" si="9"/>
        <v>0</v>
      </c>
      <c r="N54" s="29">
        <f t="shared" si="7"/>
        <v>0</v>
      </c>
    </row>
    <row r="55" spans="1:14" ht="72.75" customHeight="1" x14ac:dyDescent="0.25">
      <c r="A55" s="36">
        <v>45</v>
      </c>
      <c r="B55" s="54" t="s">
        <v>66</v>
      </c>
      <c r="C55" s="55"/>
      <c r="D55" s="56"/>
      <c r="E55" s="38"/>
      <c r="F55" s="37" t="s">
        <v>25</v>
      </c>
      <c r="G55" s="52">
        <v>20</v>
      </c>
      <c r="H55" s="53"/>
      <c r="I55" s="28">
        <v>0.18</v>
      </c>
      <c r="J55" s="29">
        <f t="shared" si="11"/>
        <v>0</v>
      </c>
      <c r="K55" s="29">
        <f t="shared" si="8"/>
        <v>0</v>
      </c>
      <c r="L55" s="29">
        <f t="shared" si="10"/>
        <v>0</v>
      </c>
      <c r="M55" s="29">
        <f t="shared" si="9"/>
        <v>0</v>
      </c>
      <c r="N55" s="29">
        <f t="shared" si="7"/>
        <v>0</v>
      </c>
    </row>
    <row r="56" spans="1:14" ht="72.75" customHeight="1" x14ac:dyDescent="0.25">
      <c r="A56" s="36">
        <v>46</v>
      </c>
      <c r="B56" s="54" t="s">
        <v>67</v>
      </c>
      <c r="C56" s="55"/>
      <c r="D56" s="56"/>
      <c r="E56" s="38"/>
      <c r="F56" s="37" t="s">
        <v>25</v>
      </c>
      <c r="G56" s="52">
        <v>20</v>
      </c>
      <c r="H56" s="53"/>
      <c r="I56" s="28">
        <v>0.18</v>
      </c>
      <c r="J56" s="29">
        <f t="shared" si="11"/>
        <v>0</v>
      </c>
      <c r="K56" s="29">
        <f t="shared" si="8"/>
        <v>0</v>
      </c>
      <c r="L56" s="29">
        <f t="shared" si="10"/>
        <v>0</v>
      </c>
      <c r="M56" s="29">
        <f t="shared" si="9"/>
        <v>0</v>
      </c>
      <c r="N56" s="29">
        <f t="shared" si="7"/>
        <v>0</v>
      </c>
    </row>
    <row r="57" spans="1:14" ht="72.75" customHeight="1" x14ac:dyDescent="0.25">
      <c r="A57" s="36">
        <v>47</v>
      </c>
      <c r="B57" s="54" t="s">
        <v>68</v>
      </c>
      <c r="C57" s="55"/>
      <c r="D57" s="56"/>
      <c r="E57" s="38"/>
      <c r="F57" s="37" t="s">
        <v>25</v>
      </c>
      <c r="G57" s="52">
        <v>20</v>
      </c>
      <c r="H57" s="53"/>
      <c r="I57" s="28">
        <v>0.18</v>
      </c>
      <c r="J57" s="29">
        <f t="shared" si="11"/>
        <v>0</v>
      </c>
      <c r="K57" s="29">
        <f t="shared" si="8"/>
        <v>0</v>
      </c>
      <c r="L57" s="29">
        <f t="shared" si="10"/>
        <v>0</v>
      </c>
      <c r="M57" s="29">
        <f t="shared" si="9"/>
        <v>0</v>
      </c>
      <c r="N57" s="29">
        <f t="shared" si="7"/>
        <v>0</v>
      </c>
    </row>
    <row r="58" spans="1:14" ht="72.75" customHeight="1" x14ac:dyDescent="0.25">
      <c r="A58" s="36">
        <v>48</v>
      </c>
      <c r="B58" s="54" t="s">
        <v>69</v>
      </c>
      <c r="C58" s="55"/>
      <c r="D58" s="56"/>
      <c r="E58" s="38"/>
      <c r="F58" s="37" t="s">
        <v>25</v>
      </c>
      <c r="G58" s="52">
        <v>20</v>
      </c>
      <c r="H58" s="53"/>
      <c r="I58" s="28">
        <v>0.18</v>
      </c>
      <c r="J58" s="29">
        <f t="shared" si="11"/>
        <v>0</v>
      </c>
      <c r="K58" s="29">
        <f t="shared" si="8"/>
        <v>0</v>
      </c>
      <c r="L58" s="29">
        <f t="shared" si="10"/>
        <v>0</v>
      </c>
      <c r="M58" s="29">
        <f t="shared" si="9"/>
        <v>0</v>
      </c>
      <c r="N58" s="29">
        <f t="shared" si="7"/>
        <v>0</v>
      </c>
    </row>
    <row r="59" spans="1:14" ht="72.75" customHeight="1" x14ac:dyDescent="0.25">
      <c r="A59" s="36">
        <v>49</v>
      </c>
      <c r="B59" s="54" t="s">
        <v>70</v>
      </c>
      <c r="C59" s="55"/>
      <c r="D59" s="56"/>
      <c r="E59" s="38"/>
      <c r="F59" s="37" t="s">
        <v>25</v>
      </c>
      <c r="G59" s="52">
        <v>20</v>
      </c>
      <c r="H59" s="53"/>
      <c r="I59" s="28">
        <v>0.18</v>
      </c>
      <c r="J59" s="29">
        <f t="shared" si="11"/>
        <v>0</v>
      </c>
      <c r="K59" s="29">
        <f t="shared" si="8"/>
        <v>0</v>
      </c>
      <c r="L59" s="29">
        <f t="shared" si="10"/>
        <v>0</v>
      </c>
      <c r="M59" s="29">
        <f t="shared" si="9"/>
        <v>0</v>
      </c>
      <c r="N59" s="29">
        <f t="shared" si="7"/>
        <v>0</v>
      </c>
    </row>
    <row r="60" spans="1:14" ht="72.75" customHeight="1" x14ac:dyDescent="0.25">
      <c r="A60" s="36">
        <v>50</v>
      </c>
      <c r="B60" s="54" t="s">
        <v>71</v>
      </c>
      <c r="C60" s="55"/>
      <c r="D60" s="56"/>
      <c r="E60" s="38"/>
      <c r="F60" s="37" t="s">
        <v>25</v>
      </c>
      <c r="G60" s="52">
        <v>20</v>
      </c>
      <c r="H60" s="53"/>
      <c r="I60" s="28">
        <v>0.18</v>
      </c>
      <c r="J60" s="29">
        <f t="shared" si="11"/>
        <v>0</v>
      </c>
      <c r="K60" s="29">
        <f t="shared" si="8"/>
        <v>0</v>
      </c>
      <c r="L60" s="29">
        <f t="shared" si="10"/>
        <v>0</v>
      </c>
      <c r="M60" s="29">
        <f t="shared" si="9"/>
        <v>0</v>
      </c>
      <c r="N60" s="29">
        <f t="shared" si="7"/>
        <v>0</v>
      </c>
    </row>
    <row r="61" spans="1:14" ht="72.75" customHeight="1" x14ac:dyDescent="0.25">
      <c r="A61" s="36">
        <v>51</v>
      </c>
      <c r="B61" s="54" t="s">
        <v>72</v>
      </c>
      <c r="C61" s="55"/>
      <c r="D61" s="56"/>
      <c r="E61" s="38"/>
      <c r="F61" s="37" t="s">
        <v>25</v>
      </c>
      <c r="G61" s="52">
        <v>20</v>
      </c>
      <c r="H61" s="53"/>
      <c r="I61" s="28">
        <v>0.18</v>
      </c>
      <c r="J61" s="29">
        <f t="shared" si="11"/>
        <v>0</v>
      </c>
      <c r="K61" s="29">
        <f t="shared" si="8"/>
        <v>0</v>
      </c>
      <c r="L61" s="29">
        <f t="shared" si="10"/>
        <v>0</v>
      </c>
      <c r="M61" s="29">
        <f t="shared" si="9"/>
        <v>0</v>
      </c>
      <c r="N61" s="29">
        <f t="shared" si="7"/>
        <v>0</v>
      </c>
    </row>
    <row r="62" spans="1:14" ht="72.75" customHeight="1" x14ac:dyDescent="0.25">
      <c r="A62" s="36">
        <v>52</v>
      </c>
      <c r="B62" s="54" t="s">
        <v>73</v>
      </c>
      <c r="C62" s="55"/>
      <c r="D62" s="56"/>
      <c r="E62" s="38"/>
      <c r="F62" s="37" t="s">
        <v>25</v>
      </c>
      <c r="G62" s="52">
        <v>10</v>
      </c>
      <c r="H62" s="53"/>
      <c r="I62" s="28">
        <v>0.18</v>
      </c>
      <c r="J62" s="29">
        <f t="shared" si="11"/>
        <v>0</v>
      </c>
      <c r="K62" s="29">
        <f t="shared" si="8"/>
        <v>0</v>
      </c>
      <c r="L62" s="29">
        <f t="shared" si="10"/>
        <v>0</v>
      </c>
      <c r="M62" s="29">
        <f t="shared" si="9"/>
        <v>0</v>
      </c>
      <c r="N62" s="29">
        <f t="shared" si="7"/>
        <v>0</v>
      </c>
    </row>
    <row r="63" spans="1:14" ht="72.75" customHeight="1" x14ac:dyDescent="0.25">
      <c r="A63" s="36">
        <v>53</v>
      </c>
      <c r="B63" s="54" t="s">
        <v>74</v>
      </c>
      <c r="C63" s="55"/>
      <c r="D63" s="56"/>
      <c r="E63" s="38"/>
      <c r="F63" s="37" t="s">
        <v>25</v>
      </c>
      <c r="G63" s="52">
        <v>10</v>
      </c>
      <c r="H63" s="53"/>
      <c r="I63" s="28">
        <v>0.18</v>
      </c>
      <c r="J63" s="29">
        <f t="shared" si="11"/>
        <v>0</v>
      </c>
      <c r="K63" s="29">
        <f t="shared" si="8"/>
        <v>0</v>
      </c>
      <c r="L63" s="29">
        <f t="shared" si="10"/>
        <v>0</v>
      </c>
      <c r="M63" s="29">
        <f t="shared" si="9"/>
        <v>0</v>
      </c>
      <c r="N63" s="29">
        <f t="shared" si="7"/>
        <v>0</v>
      </c>
    </row>
    <row r="64" spans="1:14" ht="72.75" customHeight="1" x14ac:dyDescent="0.25">
      <c r="A64" s="36">
        <v>54</v>
      </c>
      <c r="B64" s="54" t="s">
        <v>75</v>
      </c>
      <c r="C64" s="55"/>
      <c r="D64" s="56"/>
      <c r="E64" s="38"/>
      <c r="F64" s="37" t="s">
        <v>25</v>
      </c>
      <c r="G64" s="52">
        <v>50</v>
      </c>
      <c r="H64" s="53"/>
      <c r="I64" s="28">
        <v>0.18</v>
      </c>
      <c r="J64" s="29">
        <f t="shared" si="11"/>
        <v>0</v>
      </c>
      <c r="K64" s="29">
        <f t="shared" si="8"/>
        <v>0</v>
      </c>
      <c r="L64" s="29">
        <f t="shared" si="10"/>
        <v>0</v>
      </c>
      <c r="M64" s="29">
        <f t="shared" si="9"/>
        <v>0</v>
      </c>
      <c r="N64" s="29">
        <f t="shared" si="7"/>
        <v>0</v>
      </c>
    </row>
    <row r="65" spans="1:17" ht="72.75" customHeight="1" x14ac:dyDescent="0.25">
      <c r="A65" s="36">
        <v>55</v>
      </c>
      <c r="B65" s="54" t="s">
        <v>76</v>
      </c>
      <c r="C65" s="55"/>
      <c r="D65" s="56"/>
      <c r="E65" s="38"/>
      <c r="F65" s="37" t="s">
        <v>25</v>
      </c>
      <c r="G65" s="52">
        <v>50</v>
      </c>
      <c r="H65" s="53"/>
      <c r="I65" s="28">
        <v>0.18</v>
      </c>
      <c r="J65" s="29">
        <f>H65*I65</f>
        <v>0</v>
      </c>
      <c r="K65" s="29">
        <f t="shared" ref="K65:K69" si="12">J65*G65</f>
        <v>0</v>
      </c>
      <c r="L65" s="29">
        <f>H65+J65</f>
        <v>0</v>
      </c>
      <c r="M65" s="29">
        <f t="shared" ref="M65:M69" si="13">G65*H65</f>
        <v>0</v>
      </c>
      <c r="N65" s="29">
        <f t="shared" si="7"/>
        <v>0</v>
      </c>
    </row>
    <row r="66" spans="1:17" ht="72.75" customHeight="1" x14ac:dyDescent="0.25">
      <c r="A66" s="36">
        <v>56</v>
      </c>
      <c r="B66" s="54" t="s">
        <v>77</v>
      </c>
      <c r="C66" s="55"/>
      <c r="D66" s="56"/>
      <c r="E66" s="38"/>
      <c r="F66" s="37" t="s">
        <v>25</v>
      </c>
      <c r="G66" s="52">
        <v>50</v>
      </c>
      <c r="H66" s="53"/>
      <c r="I66" s="28">
        <v>0.18</v>
      </c>
      <c r="J66" s="29">
        <f>H66*I66</f>
        <v>0</v>
      </c>
      <c r="K66" s="29">
        <f t="shared" si="12"/>
        <v>0</v>
      </c>
      <c r="L66" s="29">
        <f t="shared" ref="L66:L69" si="14">H66+J66</f>
        <v>0</v>
      </c>
      <c r="M66" s="29">
        <f t="shared" si="13"/>
        <v>0</v>
      </c>
      <c r="N66" s="29">
        <f t="shared" si="7"/>
        <v>0</v>
      </c>
    </row>
    <row r="67" spans="1:17" ht="72.75" customHeight="1" x14ac:dyDescent="0.25">
      <c r="A67" s="36">
        <v>57</v>
      </c>
      <c r="B67" s="54" t="s">
        <v>78</v>
      </c>
      <c r="C67" s="55"/>
      <c r="D67" s="56"/>
      <c r="E67" s="38"/>
      <c r="F67" s="37" t="s">
        <v>25</v>
      </c>
      <c r="G67" s="52">
        <v>50</v>
      </c>
      <c r="H67" s="53"/>
      <c r="I67" s="28">
        <v>0.18</v>
      </c>
      <c r="J67" s="29">
        <f t="shared" ref="J67:J69" si="15">H67*I67</f>
        <v>0</v>
      </c>
      <c r="K67" s="29">
        <f t="shared" si="12"/>
        <v>0</v>
      </c>
      <c r="L67" s="29">
        <f t="shared" si="14"/>
        <v>0</v>
      </c>
      <c r="M67" s="29">
        <f t="shared" si="13"/>
        <v>0</v>
      </c>
      <c r="N67" s="29">
        <f t="shared" si="7"/>
        <v>0</v>
      </c>
    </row>
    <row r="68" spans="1:17" ht="72.75" customHeight="1" x14ac:dyDescent="0.25">
      <c r="A68" s="36">
        <v>58</v>
      </c>
      <c r="B68" s="54" t="s">
        <v>79</v>
      </c>
      <c r="C68" s="55"/>
      <c r="D68" s="56"/>
      <c r="E68" s="38"/>
      <c r="F68" s="37" t="s">
        <v>25</v>
      </c>
      <c r="G68" s="52">
        <v>80</v>
      </c>
      <c r="H68" s="53"/>
      <c r="I68" s="28">
        <v>0.18</v>
      </c>
      <c r="J68" s="29">
        <f t="shared" si="15"/>
        <v>0</v>
      </c>
      <c r="K68" s="29">
        <f t="shared" si="12"/>
        <v>0</v>
      </c>
      <c r="L68" s="29">
        <f t="shared" si="14"/>
        <v>0</v>
      </c>
      <c r="M68" s="29">
        <f t="shared" si="13"/>
        <v>0</v>
      </c>
      <c r="N68" s="29">
        <f t="shared" si="7"/>
        <v>0</v>
      </c>
    </row>
    <row r="69" spans="1:17" ht="72.75" customHeight="1" x14ac:dyDescent="0.25">
      <c r="A69" s="36">
        <v>59</v>
      </c>
      <c r="B69" s="54" t="s">
        <v>80</v>
      </c>
      <c r="C69" s="55"/>
      <c r="D69" s="56"/>
      <c r="E69" s="38"/>
      <c r="F69" s="37" t="s">
        <v>25</v>
      </c>
      <c r="G69" s="52">
        <v>12</v>
      </c>
      <c r="H69" s="53"/>
      <c r="I69" s="28">
        <v>0.18</v>
      </c>
      <c r="J69" s="29">
        <f t="shared" si="15"/>
        <v>0</v>
      </c>
      <c r="K69" s="29">
        <f t="shared" si="12"/>
        <v>0</v>
      </c>
      <c r="L69" s="29">
        <f t="shared" si="14"/>
        <v>0</v>
      </c>
      <c r="M69" s="29">
        <f t="shared" si="13"/>
        <v>0</v>
      </c>
      <c r="N69" s="29">
        <f t="shared" si="7"/>
        <v>0</v>
      </c>
    </row>
    <row r="70" spans="1:17" ht="45" customHeight="1" x14ac:dyDescent="0.25">
      <c r="A70" s="84" t="s">
        <v>81</v>
      </c>
      <c r="B70" s="85"/>
      <c r="C70" s="85"/>
      <c r="D70" s="85"/>
      <c r="E70" s="85"/>
      <c r="F70" s="85"/>
      <c r="G70" s="85"/>
      <c r="H70" s="85"/>
      <c r="I70" s="85"/>
      <c r="J70" s="86"/>
      <c r="K70" s="25"/>
      <c r="L70" s="81">
        <f>SUM(M11:M69)</f>
        <v>0</v>
      </c>
      <c r="M70" s="82"/>
      <c r="N70" s="83"/>
      <c r="Q70" s="40">
        <f>SUM(H65:H69)</f>
        <v>0</v>
      </c>
    </row>
    <row r="71" spans="1:17" ht="42" customHeight="1" x14ac:dyDescent="0.25">
      <c r="A71" s="87" t="s">
        <v>82</v>
      </c>
      <c r="B71" s="88"/>
      <c r="C71" s="88"/>
      <c r="D71" s="88"/>
      <c r="E71" s="88"/>
      <c r="F71" s="88"/>
      <c r="G71" s="88"/>
      <c r="H71" s="88"/>
      <c r="I71" s="88"/>
      <c r="J71" s="89"/>
      <c r="K71" s="26"/>
      <c r="L71" s="77">
        <f>SUM(K11:K69)</f>
        <v>0</v>
      </c>
      <c r="M71" s="78"/>
      <c r="N71" s="79"/>
    </row>
    <row r="72" spans="1:17" ht="13.5" customHeight="1" x14ac:dyDescent="0.25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</row>
    <row r="73" spans="1:17" ht="57.75" customHeight="1" x14ac:dyDescent="0.25">
      <c r="A73" s="69" t="s">
        <v>83</v>
      </c>
      <c r="B73" s="70"/>
      <c r="C73" s="70"/>
      <c r="D73" s="70"/>
      <c r="E73" s="66"/>
      <c r="F73" s="67"/>
      <c r="G73" s="67"/>
      <c r="H73" s="68"/>
      <c r="I73" s="94" t="s">
        <v>84</v>
      </c>
      <c r="J73" s="95"/>
      <c r="K73" s="39"/>
      <c r="L73" s="91">
        <f>L70+L71</f>
        <v>0</v>
      </c>
      <c r="M73" s="92"/>
      <c r="N73" s="93"/>
    </row>
    <row r="74" spans="1:17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1:17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6" spans="1:17" x14ac:dyDescent="0.25">
      <c r="A76" s="71" t="s">
        <v>85</v>
      </c>
      <c r="B76" s="72"/>
      <c r="C76" s="72"/>
      <c r="D76" s="72"/>
      <c r="E76" s="72"/>
      <c r="F76" s="72"/>
      <c r="G76" s="72"/>
      <c r="H76" s="72"/>
      <c r="I76" s="60" t="s">
        <v>86</v>
      </c>
      <c r="J76" s="60"/>
      <c r="K76" s="60"/>
      <c r="L76" s="60"/>
      <c r="M76" s="60"/>
      <c r="N76" s="61"/>
    </row>
    <row r="77" spans="1:17" x14ac:dyDescent="0.25">
      <c r="A77" s="73"/>
      <c r="B77" s="74"/>
      <c r="C77" s="74"/>
      <c r="D77" s="74"/>
      <c r="E77" s="74"/>
      <c r="F77" s="74"/>
      <c r="G77" s="74"/>
      <c r="H77" s="74"/>
      <c r="I77" s="62"/>
      <c r="J77" s="62"/>
      <c r="K77" s="62"/>
      <c r="L77" s="62"/>
      <c r="M77" s="62"/>
      <c r="N77" s="63"/>
    </row>
    <row r="78" spans="1:17" x14ac:dyDescent="0.25">
      <c r="A78" s="73"/>
      <c r="B78" s="74"/>
      <c r="C78" s="74"/>
      <c r="D78" s="74"/>
      <c r="E78" s="74"/>
      <c r="F78" s="74"/>
      <c r="G78" s="74"/>
      <c r="H78" s="74"/>
      <c r="I78" s="62"/>
      <c r="J78" s="62"/>
      <c r="K78" s="62"/>
      <c r="L78" s="62"/>
      <c r="M78" s="62"/>
      <c r="N78" s="63"/>
    </row>
    <row r="79" spans="1:17" x14ac:dyDescent="0.25">
      <c r="A79" s="73"/>
      <c r="B79" s="74"/>
      <c r="C79" s="74"/>
      <c r="D79" s="74"/>
      <c r="E79" s="74"/>
      <c r="F79" s="74"/>
      <c r="G79" s="74"/>
      <c r="H79" s="74"/>
      <c r="I79" s="62"/>
      <c r="J79" s="62"/>
      <c r="K79" s="62"/>
      <c r="L79" s="62"/>
      <c r="M79" s="62"/>
      <c r="N79" s="63"/>
    </row>
    <row r="80" spans="1:17" x14ac:dyDescent="0.25">
      <c r="A80" s="75"/>
      <c r="B80" s="76"/>
      <c r="C80" s="76"/>
      <c r="D80" s="76"/>
      <c r="E80" s="76"/>
      <c r="F80" s="76"/>
      <c r="G80" s="76"/>
      <c r="H80" s="76"/>
      <c r="I80" s="64"/>
      <c r="J80" s="64"/>
      <c r="K80" s="64"/>
      <c r="L80" s="64"/>
      <c r="M80" s="64"/>
      <c r="N80" s="65"/>
    </row>
    <row r="88" spans="7:8" x14ac:dyDescent="0.25">
      <c r="H88" s="27"/>
    </row>
    <row r="94" spans="7:8" x14ac:dyDescent="0.25">
      <c r="G94" s="8"/>
    </row>
  </sheetData>
  <sheetProtection algorithmName="SHA-512" hashValue="Soo1b27RKPNXW5L539cvkOXtjWWkXh/PCwlUAT49LjEyfQLGw1OD9NuaTP+n2T/sPpf6FIHD6QuV600UcC+4tQ==" saltValue="ml+Nr/bpZsuVsV4CVKLEiQ==" spinCount="100000" sheet="1" objects="1" scenarios="1"/>
  <mergeCells count="87">
    <mergeCell ref="B67:D67"/>
    <mergeCell ref="B68:D68"/>
    <mergeCell ref="B69:D69"/>
    <mergeCell ref="A2:N3"/>
    <mergeCell ref="C6:H6"/>
    <mergeCell ref="C7:H7"/>
    <mergeCell ref="C8:H8"/>
    <mergeCell ref="A6:B6"/>
    <mergeCell ref="I6:J6"/>
    <mergeCell ref="I7:J7"/>
    <mergeCell ref="I8:J8"/>
    <mergeCell ref="A7:B7"/>
    <mergeCell ref="A4:C4"/>
    <mergeCell ref="A8:B8"/>
    <mergeCell ref="L6:N6"/>
    <mergeCell ref="L7:N7"/>
    <mergeCell ref="L8:N8"/>
    <mergeCell ref="B10:D10"/>
    <mergeCell ref="I76:N80"/>
    <mergeCell ref="E73:H73"/>
    <mergeCell ref="A73:D73"/>
    <mergeCell ref="A76:H80"/>
    <mergeCell ref="L71:N71"/>
    <mergeCell ref="A75:N75"/>
    <mergeCell ref="L70:N70"/>
    <mergeCell ref="A70:J70"/>
    <mergeCell ref="A71:J71"/>
    <mergeCell ref="A72:N72"/>
    <mergeCell ref="A74:N74"/>
    <mergeCell ref="L73:N73"/>
    <mergeCell ref="I73:J73"/>
    <mergeCell ref="B65:D65"/>
    <mergeCell ref="B66:D6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44:D44"/>
    <mergeCell ref="B45:D45"/>
    <mergeCell ref="B46:D46"/>
    <mergeCell ref="B39:D39"/>
    <mergeCell ref="B40:D40"/>
    <mergeCell ref="B41:D41"/>
    <mergeCell ref="B42:D42"/>
    <mergeCell ref="B43:D43"/>
  </mergeCells>
  <dataValidations disablePrompts="1" count="1">
    <dataValidation type="decimal" allowBlank="1" showInputMessage="1" showErrorMessage="1" errorTitle="ALERTA" error="EN ESTA CELDA SOLO ES PERMITIDO DÍGITOS NUMÉRICOS" sqref="I11:I69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78740157480314965" header="0.31496062992125984" footer="0.31496062992125984"/>
  <pageSetup scale="41" fitToHeight="0" orientation="landscape" r:id="rId1"/>
  <headerFooter>
    <oddHeader>&amp;R&amp;"times ,Negrita"&amp;14&amp;P de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DDB9-34B1-4445-88C4-D1ABD3331E25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714C1-2BD4-4952-A70A-3E0AA04E08DB}">
  <dimension ref="A1:H59"/>
  <sheetViews>
    <sheetView topLeftCell="A43" workbookViewId="0">
      <selection activeCell="B43" sqref="B43:D43"/>
    </sheetView>
  </sheetViews>
  <sheetFormatPr baseColWidth="10" defaultColWidth="11.42578125" defaultRowHeight="15" x14ac:dyDescent="0.25"/>
  <cols>
    <col min="1" max="1" width="82.42578125" style="41" customWidth="1"/>
    <col min="2" max="2" width="107.7109375" customWidth="1"/>
  </cols>
  <sheetData>
    <row r="1" spans="1:8" x14ac:dyDescent="0.25">
      <c r="A1" s="41" t="s">
        <v>87</v>
      </c>
      <c r="B1" t="str">
        <f>[1]Sheet1!$C$14</f>
        <v>Alambre de goma 14-4. No aplica garantía.</v>
      </c>
      <c r="C1" t="s">
        <v>88</v>
      </c>
      <c r="F1">
        <v>1000</v>
      </c>
    </row>
    <row r="2" spans="1:8" x14ac:dyDescent="0.25">
      <c r="A2" s="41" t="s">
        <v>89</v>
      </c>
      <c r="B2" t="str">
        <f>[1]Sheet1!$C$15</f>
        <v>Alambre de goma 10-2. No aplica garantía.</v>
      </c>
      <c r="C2" t="s">
        <v>88</v>
      </c>
      <c r="F2">
        <v>500</v>
      </c>
    </row>
    <row r="3" spans="1:8" x14ac:dyDescent="0.25">
      <c r="A3" s="41" t="s">
        <v>90</v>
      </c>
      <c r="B3" t="str">
        <f>[1]Sheet1!$C$16</f>
        <v>Alambre de goma 12-2. No aplica garantía.</v>
      </c>
      <c r="C3" t="s">
        <v>88</v>
      </c>
      <c r="F3">
        <v>500</v>
      </c>
    </row>
    <row r="4" spans="1:8" ht="60" x14ac:dyDescent="0.25">
      <c r="A4" s="41" t="s">
        <v>91</v>
      </c>
      <c r="B4" t="str">
        <f>[1]Sheet1!$C$17</f>
        <v>Bomba de drenaje 220v/1PH/50-60HZ, 75 Watts, 0.5
amperes, levante máximo 17 ft. /5.2 mt, interruptor
automático de acción rápida, tanque de medio galón
anticorrosivo y de alto impacto, válvula de retención con 
púas removibles de 3/8, 3 orificios de drenaje de entrada, 
térmicamente protegida.</v>
      </c>
      <c r="C4" t="s">
        <v>92</v>
      </c>
      <c r="F4">
        <v>25</v>
      </c>
    </row>
    <row r="5" spans="1:8" x14ac:dyDescent="0.25">
      <c r="A5" s="41" t="s">
        <v>93</v>
      </c>
      <c r="B5" t="str">
        <f>[1]Sheet1!$C$18</f>
        <v>Discos de corte para metal de 4 1/2" para pulidora</v>
      </c>
      <c r="C5" t="s">
        <v>92</v>
      </c>
      <c r="F5">
        <v>5</v>
      </c>
    </row>
    <row r="6" spans="1:8" x14ac:dyDescent="0.25">
      <c r="A6" s="41" t="s">
        <v>94</v>
      </c>
      <c r="B6" t="str">
        <f>[1]Sheet1!$C$19</f>
        <v>Discos de pulir de 4 1/2" para pulidora</v>
      </c>
      <c r="C6" t="s">
        <v>92</v>
      </c>
      <c r="F6">
        <v>5</v>
      </c>
    </row>
    <row r="7" spans="1:8" x14ac:dyDescent="0.25">
      <c r="A7" s="41" t="s">
        <v>95</v>
      </c>
      <c r="B7" t="str">
        <f>[1]Sheet1!$C$20</f>
        <v>Motor ventilador para condensador de 1/2Hp, 220v,1075
RPM. No aplica garantía.</v>
      </c>
      <c r="C7" t="s">
        <v>92</v>
      </c>
      <c r="F7">
        <v>2</v>
      </c>
    </row>
    <row r="8" spans="1:8" x14ac:dyDescent="0.25">
      <c r="A8" s="41" t="s">
        <v>96</v>
      </c>
      <c r="B8" t="str">
        <f>Hoja5!A1</f>
        <v>Motor ventilador para condensador de 1/3 Hp, 
220v,1075 RPM. No aplica garantía.</v>
      </c>
      <c r="C8" t="s">
        <v>92</v>
      </c>
      <c r="F8">
        <v>2</v>
      </c>
      <c r="G8">
        <f>Hoja5!C1</f>
        <v>2</v>
      </c>
      <c r="H8">
        <f>G8-F8</f>
        <v>0</v>
      </c>
    </row>
    <row r="9" spans="1:8" x14ac:dyDescent="0.25">
      <c r="A9" s="41" t="s">
        <v>97</v>
      </c>
      <c r="B9" t="str">
        <f>Hoja5!A2</f>
        <v>Motor ventilador para condensador de 1/4 Hp, 220v, 
1075 RPM. No aplica garantía.</v>
      </c>
      <c r="C9" t="s">
        <v>92</v>
      </c>
      <c r="F9">
        <v>2</v>
      </c>
      <c r="G9">
        <f>Hoja5!C2</f>
        <v>2</v>
      </c>
      <c r="H9">
        <f t="shared" ref="H9:H59" si="0">G9-F9</f>
        <v>0</v>
      </c>
    </row>
    <row r="10" spans="1:8" x14ac:dyDescent="0.25">
      <c r="A10" s="41" t="s">
        <v>98</v>
      </c>
      <c r="B10" t="str">
        <f>Hoja5!A3</f>
        <v>Motor ventilador para condensador de 1/6 Hp, 220v, 
1075 RPM. No aplica garantía.</v>
      </c>
      <c r="C10" t="s">
        <v>92</v>
      </c>
      <c r="F10">
        <v>2</v>
      </c>
      <c r="G10">
        <f>Hoja5!C3</f>
        <v>2</v>
      </c>
      <c r="H10">
        <f t="shared" si="0"/>
        <v>0</v>
      </c>
    </row>
    <row r="11" spans="1:8" x14ac:dyDescent="0.25">
      <c r="A11" s="41" t="s">
        <v>99</v>
      </c>
      <c r="B11" t="str">
        <f>Hoja5!A4</f>
        <v>Motor ventilador para manejadora de 1/2Hp, 220v,1075
RPM. (Abierto). No aplica garantía.</v>
      </c>
      <c r="C11" t="s">
        <v>92</v>
      </c>
      <c r="F11">
        <v>2</v>
      </c>
      <c r="G11">
        <f>Hoja5!C4</f>
        <v>2</v>
      </c>
      <c r="H11">
        <f t="shared" si="0"/>
        <v>0</v>
      </c>
    </row>
    <row r="12" spans="1:8" x14ac:dyDescent="0.25">
      <c r="A12" s="41" t="s">
        <v>100</v>
      </c>
      <c r="B12" t="str">
        <f>Hoja5!A5</f>
        <v>Motor ventilador para manejadora de 1/3 Hp, 220v,1075
RPM. (Abierto). No aplica garantía.</v>
      </c>
      <c r="C12" t="s">
        <v>92</v>
      </c>
      <c r="F12">
        <v>2</v>
      </c>
      <c r="G12">
        <f>Hoja5!C5</f>
        <v>2</v>
      </c>
      <c r="H12">
        <f t="shared" si="0"/>
        <v>0</v>
      </c>
    </row>
    <row r="13" spans="1:8" x14ac:dyDescent="0.25">
      <c r="A13" s="41" t="s">
        <v>101</v>
      </c>
      <c r="B13" t="str">
        <f>Hoja5!A6</f>
        <v>Motor ventilador para manejadora de 1/4 Hp, 220v, 1075
RPM. (Abierto). No aplica garantía.</v>
      </c>
      <c r="C13" t="s">
        <v>92</v>
      </c>
      <c r="F13">
        <v>2</v>
      </c>
      <c r="G13">
        <f>Hoja5!C6</f>
        <v>2</v>
      </c>
      <c r="H13">
        <f t="shared" si="0"/>
        <v>0</v>
      </c>
    </row>
    <row r="14" spans="1:8" x14ac:dyDescent="0.25">
      <c r="A14" s="41" t="s">
        <v>102</v>
      </c>
      <c r="B14" t="str">
        <f>Hoja5!A7</f>
        <v>Motor ventilador para manejadora de 1/6 Hp, 220v, 1075
RPM. (Abierto). No aplica garantía.</v>
      </c>
      <c r="C14" t="s">
        <v>92</v>
      </c>
      <c r="F14">
        <v>2</v>
      </c>
      <c r="G14">
        <f>Hoja5!C7</f>
        <v>2</v>
      </c>
      <c r="H14">
        <f t="shared" si="0"/>
        <v>0</v>
      </c>
    </row>
    <row r="15" spans="1:8" x14ac:dyDescent="0.25">
      <c r="A15" s="41" t="s">
        <v>103</v>
      </c>
      <c r="B15" t="str">
        <f>Hoja5!A8</f>
        <v>Varilla de plata para soldar al 5%, No aplica garantía.</v>
      </c>
      <c r="C15" t="s">
        <v>92</v>
      </c>
      <c r="F15">
        <v>15</v>
      </c>
      <c r="G15">
        <f>Hoja5!C8</f>
        <v>15</v>
      </c>
      <c r="H15">
        <f t="shared" si="0"/>
        <v>0</v>
      </c>
    </row>
    <row r="16" spans="1:8" x14ac:dyDescent="0.25">
      <c r="A16" s="41" t="s">
        <v>104</v>
      </c>
      <c r="B16" t="str">
        <f>Hoja5!A9</f>
        <v>Cinta Ductey para ductos plateada (rollo de 3" x 50 
yardas). No aplica garantía</v>
      </c>
      <c r="C16" t="s">
        <v>92</v>
      </c>
      <c r="F16">
        <v>10</v>
      </c>
      <c r="G16">
        <f>Hoja5!C9</f>
        <v>10</v>
      </c>
      <c r="H16">
        <f t="shared" si="0"/>
        <v>0</v>
      </c>
    </row>
    <row r="17" spans="1:8" x14ac:dyDescent="0.25">
      <c r="A17" s="41" t="s">
        <v>105</v>
      </c>
      <c r="B17" t="str">
        <f>Hoja5!A10</f>
        <v>Cilindro de Map-Gas. No aplica garantía</v>
      </c>
      <c r="C17" t="s">
        <v>92</v>
      </c>
      <c r="F17">
        <v>15</v>
      </c>
      <c r="G17">
        <f>Hoja5!C10</f>
        <v>15</v>
      </c>
      <c r="H17">
        <f t="shared" si="0"/>
        <v>0</v>
      </c>
    </row>
    <row r="18" spans="1:8" x14ac:dyDescent="0.25">
      <c r="A18" s="41" t="s">
        <v>106</v>
      </c>
      <c r="B18" t="str">
        <f>Hoja5!A11</f>
        <v>KIT de Instalación de A/A 3/8 X 1/4, No aplica garantía.</v>
      </c>
      <c r="C18" t="s">
        <v>92</v>
      </c>
      <c r="F18">
        <v>5</v>
      </c>
      <c r="G18">
        <f>Hoja5!C11</f>
        <v>5</v>
      </c>
      <c r="H18">
        <f t="shared" si="0"/>
        <v>0</v>
      </c>
    </row>
    <row r="19" spans="1:8" x14ac:dyDescent="0.25">
      <c r="A19" s="41" t="s">
        <v>107</v>
      </c>
      <c r="B19" t="str">
        <f>Hoja5!A12</f>
        <v>KIT de instalación de A/A 1/2 X 1/4, No aplica garantía.</v>
      </c>
      <c r="C19" t="s">
        <v>92</v>
      </c>
      <c r="F19">
        <v>5</v>
      </c>
      <c r="G19">
        <f>Hoja5!C12</f>
        <v>5</v>
      </c>
      <c r="H19">
        <f t="shared" si="0"/>
        <v>0</v>
      </c>
    </row>
    <row r="20" spans="1:8" x14ac:dyDescent="0.25">
      <c r="A20" s="41" t="s">
        <v>108</v>
      </c>
      <c r="B20" t="str">
        <f>Hoja5!A13</f>
        <v>KIT de instalación de A/A 5/8 X 3/8, No aplica garantía</v>
      </c>
      <c r="C20" t="s">
        <v>92</v>
      </c>
      <c r="F20">
        <v>5</v>
      </c>
      <c r="G20">
        <f>Hoja5!C13</f>
        <v>5</v>
      </c>
      <c r="H20">
        <f t="shared" si="0"/>
        <v>0</v>
      </c>
    </row>
    <row r="21" spans="1:8" x14ac:dyDescent="0.25">
      <c r="A21" s="41" t="s">
        <v>109</v>
      </c>
      <c r="B21" t="str">
        <f>Hoja5!A14</f>
        <v>Time Delay 10 minutos ajustables 110/240 voltios 1,5
amp. No aplica garantía.</v>
      </c>
      <c r="C21" t="s">
        <v>92</v>
      </c>
      <c r="F21">
        <v>30</v>
      </c>
      <c r="G21">
        <f>Hoja5!C14</f>
        <v>30</v>
      </c>
      <c r="H21">
        <f t="shared" si="0"/>
        <v>0</v>
      </c>
    </row>
    <row r="22" spans="1:8" x14ac:dyDescent="0.25">
      <c r="A22" s="41" t="s">
        <v>110</v>
      </c>
      <c r="B22" t="str">
        <f>Hoja5!A15</f>
        <v>Contactor de 40 Amp a 24 V monofásico, no aplica 
garantía.</v>
      </c>
      <c r="C22" t="s">
        <v>92</v>
      </c>
      <c r="F22">
        <v>40</v>
      </c>
      <c r="G22">
        <f>Hoja5!C15</f>
        <v>40</v>
      </c>
      <c r="H22">
        <f t="shared" si="0"/>
        <v>0</v>
      </c>
    </row>
    <row r="23" spans="1:8" x14ac:dyDescent="0.25">
      <c r="A23" s="41" t="s">
        <v>111</v>
      </c>
      <c r="B23" t="str">
        <f>Hoja5!A16</f>
        <v>Filtro de línea soldable 163S, No aplica garantía.</v>
      </c>
      <c r="C23" t="s">
        <v>92</v>
      </c>
      <c r="F23">
        <v>15</v>
      </c>
      <c r="G23">
        <f>Hoja5!C16</f>
        <v>15</v>
      </c>
      <c r="H23">
        <f t="shared" si="0"/>
        <v>0</v>
      </c>
    </row>
    <row r="24" spans="1:8" x14ac:dyDescent="0.25">
      <c r="A24" s="41" t="s">
        <v>112</v>
      </c>
      <c r="B24" t="str">
        <f>Hoja5!A17</f>
        <v>Spray foam de poliuretano para insulacion 12 Onz
(norteamericano). No aplica garantía.</v>
      </c>
      <c r="C24" t="s">
        <v>92</v>
      </c>
      <c r="F24">
        <v>10</v>
      </c>
      <c r="G24">
        <f>Hoja5!C17</f>
        <v>10</v>
      </c>
      <c r="H24">
        <f t="shared" si="0"/>
        <v>0</v>
      </c>
    </row>
    <row r="25" spans="1:8" ht="30" x14ac:dyDescent="0.25">
      <c r="A25" s="41" t="s">
        <v>113</v>
      </c>
      <c r="B25" t="str">
        <f>Hoja5!A18</f>
        <v>Protector para termostato ambiental clear con llave (de 1 
a 2 termostatos). No aplica garantía.</v>
      </c>
      <c r="C25" t="s">
        <v>92</v>
      </c>
      <c r="F25">
        <v>10</v>
      </c>
      <c r="G25">
        <f>Hoja5!C18</f>
        <v>10</v>
      </c>
      <c r="H25">
        <f t="shared" si="0"/>
        <v>0</v>
      </c>
    </row>
    <row r="26" spans="1:8" ht="60" x14ac:dyDescent="0.25">
      <c r="A26" s="41" t="s">
        <v>114</v>
      </c>
      <c r="B26" t="str">
        <f>Hoja5!A19</f>
        <v>Termostato ambiental, no programable (análogo), estilo
clásico, dimensiones 2.88 pulgadas de ancho x 4.75
pulgadas de alto, sin mercurio, solamente enfriamiento, 
rangos de temperatura 50° a 90° F (10° A 32°C), color 
blanco, ajuste del sistema: off y Cool, ajustes del
ventilador : Auto y On, no aplica garantía</v>
      </c>
      <c r="C26" t="s">
        <v>92</v>
      </c>
      <c r="F26">
        <v>30</v>
      </c>
      <c r="G26">
        <f>Hoja5!C19</f>
        <v>30</v>
      </c>
      <c r="H26">
        <f t="shared" si="0"/>
        <v>0</v>
      </c>
    </row>
    <row r="27" spans="1:8" ht="15.75" x14ac:dyDescent="0.25">
      <c r="A27" s="41" t="s">
        <v>115</v>
      </c>
      <c r="B27" s="42" t="s">
        <v>116</v>
      </c>
      <c r="C27" t="s">
        <v>88</v>
      </c>
      <c r="F27">
        <v>500</v>
      </c>
      <c r="G27" s="45">
        <v>500</v>
      </c>
      <c r="H27">
        <f t="shared" si="0"/>
        <v>0</v>
      </c>
    </row>
    <row r="28" spans="1:8" ht="15.75" x14ac:dyDescent="0.25">
      <c r="A28" s="41" t="s">
        <v>117</v>
      </c>
      <c r="B28" s="42" t="s">
        <v>118</v>
      </c>
      <c r="C28" t="s">
        <v>88</v>
      </c>
      <c r="F28">
        <v>1000</v>
      </c>
      <c r="G28" s="45">
        <v>1000</v>
      </c>
      <c r="H28">
        <f t="shared" si="0"/>
        <v>0</v>
      </c>
    </row>
    <row r="29" spans="1:8" ht="15.75" x14ac:dyDescent="0.25">
      <c r="A29" s="41" t="s">
        <v>119</v>
      </c>
      <c r="B29" s="42" t="s">
        <v>120</v>
      </c>
      <c r="C29" t="s">
        <v>88</v>
      </c>
      <c r="F29">
        <v>500</v>
      </c>
      <c r="G29" s="45">
        <v>500</v>
      </c>
      <c r="H29">
        <f t="shared" si="0"/>
        <v>0</v>
      </c>
    </row>
    <row r="30" spans="1:8" ht="15.75" x14ac:dyDescent="0.25">
      <c r="A30" s="41" t="s">
        <v>121</v>
      </c>
      <c r="B30" s="42" t="s">
        <v>122</v>
      </c>
      <c r="C30" t="s">
        <v>88</v>
      </c>
      <c r="F30">
        <v>800</v>
      </c>
      <c r="G30" s="45">
        <v>800</v>
      </c>
      <c r="H30">
        <f t="shared" si="0"/>
        <v>0</v>
      </c>
    </row>
    <row r="31" spans="1:8" ht="15.75" x14ac:dyDescent="0.25">
      <c r="A31" s="41" t="s">
        <v>123</v>
      </c>
      <c r="B31" s="42" t="s">
        <v>124</v>
      </c>
      <c r="C31" t="s">
        <v>88</v>
      </c>
      <c r="F31">
        <v>800</v>
      </c>
      <c r="G31" s="45">
        <v>800</v>
      </c>
      <c r="H31">
        <f t="shared" si="0"/>
        <v>0</v>
      </c>
    </row>
    <row r="32" spans="1:8" ht="15.75" x14ac:dyDescent="0.25">
      <c r="A32" s="41" t="s">
        <v>125</v>
      </c>
      <c r="B32" s="42" t="s">
        <v>126</v>
      </c>
      <c r="C32" t="s">
        <v>88</v>
      </c>
      <c r="F32">
        <v>800</v>
      </c>
      <c r="G32" s="45">
        <v>800</v>
      </c>
      <c r="H32">
        <f t="shared" si="0"/>
        <v>0</v>
      </c>
    </row>
    <row r="33" spans="1:8" ht="31.5" x14ac:dyDescent="0.25">
      <c r="A33" s="41" t="s">
        <v>127</v>
      </c>
      <c r="B33" s="47" t="s">
        <v>128</v>
      </c>
      <c r="C33" t="s">
        <v>92</v>
      </c>
      <c r="F33">
        <v>5</v>
      </c>
      <c r="G33" s="45">
        <v>5</v>
      </c>
      <c r="H33">
        <f t="shared" si="0"/>
        <v>0</v>
      </c>
    </row>
    <row r="34" spans="1:8" ht="47.25" x14ac:dyDescent="0.25">
      <c r="A34" s="41" t="s">
        <v>129</v>
      </c>
      <c r="B34" s="47" t="s">
        <v>130</v>
      </c>
      <c r="C34" t="s">
        <v>92</v>
      </c>
      <c r="F34">
        <v>5</v>
      </c>
      <c r="G34" s="45">
        <v>5</v>
      </c>
      <c r="H34">
        <f t="shared" si="0"/>
        <v>0</v>
      </c>
    </row>
    <row r="35" spans="1:8" ht="31.5" x14ac:dyDescent="0.25">
      <c r="A35" s="41" t="s">
        <v>131</v>
      </c>
      <c r="B35" s="47" t="s">
        <v>132</v>
      </c>
      <c r="C35" t="s">
        <v>92</v>
      </c>
      <c r="F35">
        <v>40</v>
      </c>
      <c r="G35" s="45">
        <v>40</v>
      </c>
      <c r="H35">
        <f t="shared" si="0"/>
        <v>0</v>
      </c>
    </row>
    <row r="36" spans="1:8" ht="31.5" x14ac:dyDescent="0.25">
      <c r="A36" s="41" t="s">
        <v>133</v>
      </c>
      <c r="B36" s="47" t="s">
        <v>134</v>
      </c>
      <c r="C36" t="s">
        <v>92</v>
      </c>
      <c r="F36">
        <v>35</v>
      </c>
      <c r="G36" s="45">
        <v>35</v>
      </c>
      <c r="H36">
        <f t="shared" si="0"/>
        <v>0</v>
      </c>
    </row>
    <row r="37" spans="1:8" ht="47.25" x14ac:dyDescent="0.25">
      <c r="A37" s="41" t="s">
        <v>135</v>
      </c>
      <c r="B37" s="47" t="s">
        <v>136</v>
      </c>
      <c r="C37" t="s">
        <v>92</v>
      </c>
      <c r="F37">
        <v>6</v>
      </c>
      <c r="G37" s="45">
        <v>6</v>
      </c>
      <c r="H37">
        <f t="shared" si="0"/>
        <v>0</v>
      </c>
    </row>
    <row r="38" spans="1:8" ht="47.25" x14ac:dyDescent="0.25">
      <c r="A38" s="41" t="s">
        <v>137</v>
      </c>
      <c r="B38" s="47" t="s">
        <v>138</v>
      </c>
      <c r="C38" t="s">
        <v>92</v>
      </c>
      <c r="F38">
        <v>6</v>
      </c>
      <c r="G38" s="45">
        <v>6</v>
      </c>
      <c r="H38">
        <f t="shared" si="0"/>
        <v>0</v>
      </c>
    </row>
    <row r="39" spans="1:8" ht="31.5" x14ac:dyDescent="0.25">
      <c r="A39" s="41" t="s">
        <v>139</v>
      </c>
      <c r="B39" s="47" t="s">
        <v>140</v>
      </c>
      <c r="C39" t="s">
        <v>92</v>
      </c>
      <c r="F39">
        <v>29</v>
      </c>
      <c r="G39" s="45">
        <v>29</v>
      </c>
      <c r="H39">
        <f t="shared" si="0"/>
        <v>0</v>
      </c>
    </row>
    <row r="40" spans="1:8" ht="31.5" x14ac:dyDescent="0.25">
      <c r="A40" s="41" t="s">
        <v>141</v>
      </c>
      <c r="B40" s="47" t="s">
        <v>142</v>
      </c>
      <c r="C40" t="s">
        <v>92</v>
      </c>
      <c r="F40">
        <v>10</v>
      </c>
      <c r="G40" s="45">
        <v>10</v>
      </c>
      <c r="H40">
        <f t="shared" si="0"/>
        <v>0</v>
      </c>
    </row>
    <row r="41" spans="1:8" ht="15.75" x14ac:dyDescent="0.25">
      <c r="A41" s="41" t="s">
        <v>143</v>
      </c>
      <c r="B41" s="42" t="s">
        <v>144</v>
      </c>
      <c r="C41" t="s">
        <v>92</v>
      </c>
      <c r="F41">
        <v>10</v>
      </c>
      <c r="G41" s="45">
        <v>10</v>
      </c>
      <c r="H41">
        <f t="shared" si="0"/>
        <v>0</v>
      </c>
    </row>
    <row r="42" spans="1:8" ht="31.5" x14ac:dyDescent="0.25">
      <c r="A42" s="41" t="s">
        <v>145</v>
      </c>
      <c r="B42" s="47" t="s">
        <v>146</v>
      </c>
      <c r="C42" t="s">
        <v>92</v>
      </c>
      <c r="F42">
        <v>20</v>
      </c>
      <c r="G42" s="45">
        <v>20</v>
      </c>
      <c r="H42">
        <f t="shared" si="0"/>
        <v>0</v>
      </c>
    </row>
    <row r="43" spans="1:8" ht="31.5" x14ac:dyDescent="0.25">
      <c r="A43" s="41" t="s">
        <v>147</v>
      </c>
      <c r="B43" s="47" t="s">
        <v>148</v>
      </c>
      <c r="C43" t="s">
        <v>92</v>
      </c>
      <c r="F43">
        <v>20</v>
      </c>
      <c r="G43" s="45">
        <v>20</v>
      </c>
      <c r="H43">
        <f t="shared" si="0"/>
        <v>0</v>
      </c>
    </row>
    <row r="44" spans="1:8" ht="31.5" x14ac:dyDescent="0.25">
      <c r="A44" s="41" t="s">
        <v>149</v>
      </c>
      <c r="B44" s="47" t="s">
        <v>150</v>
      </c>
      <c r="C44" t="s">
        <v>92</v>
      </c>
      <c r="F44">
        <v>20</v>
      </c>
      <c r="G44" s="45">
        <v>20</v>
      </c>
      <c r="H44">
        <f t="shared" si="0"/>
        <v>0</v>
      </c>
    </row>
    <row r="45" spans="1:8" ht="31.5" x14ac:dyDescent="0.25">
      <c r="A45" s="41" t="s">
        <v>151</v>
      </c>
      <c r="B45" s="47" t="s">
        <v>152</v>
      </c>
      <c r="C45" t="s">
        <v>92</v>
      </c>
      <c r="F45">
        <v>20</v>
      </c>
      <c r="G45" s="45">
        <v>20</v>
      </c>
      <c r="H45">
        <f t="shared" si="0"/>
        <v>0</v>
      </c>
    </row>
    <row r="46" spans="1:8" ht="31.5" x14ac:dyDescent="0.25">
      <c r="A46" s="41" t="s">
        <v>153</v>
      </c>
      <c r="B46" s="46" t="s">
        <v>154</v>
      </c>
      <c r="C46" t="s">
        <v>92</v>
      </c>
      <c r="F46">
        <v>20</v>
      </c>
      <c r="G46" s="49">
        <v>20</v>
      </c>
      <c r="H46">
        <f t="shared" si="0"/>
        <v>0</v>
      </c>
    </row>
    <row r="47" spans="1:8" ht="15.75" x14ac:dyDescent="0.25">
      <c r="A47" s="41" t="s">
        <v>155</v>
      </c>
      <c r="B47" s="112" t="s">
        <v>156</v>
      </c>
      <c r="C47" s="113" t="s">
        <v>157</v>
      </c>
      <c r="F47">
        <v>20</v>
      </c>
      <c r="G47" s="45">
        <v>20</v>
      </c>
      <c r="H47">
        <f t="shared" si="0"/>
        <v>0</v>
      </c>
    </row>
    <row r="48" spans="1:8" ht="15.75" x14ac:dyDescent="0.25">
      <c r="A48" s="41" t="s">
        <v>158</v>
      </c>
      <c r="B48" s="112" t="s">
        <v>159</v>
      </c>
      <c r="C48" s="113" t="s">
        <v>157</v>
      </c>
      <c r="F48">
        <v>20</v>
      </c>
      <c r="G48" s="45">
        <v>20</v>
      </c>
      <c r="H48">
        <f t="shared" si="0"/>
        <v>0</v>
      </c>
    </row>
    <row r="49" spans="1:8" ht="15.75" x14ac:dyDescent="0.25">
      <c r="A49" s="41" t="s">
        <v>160</v>
      </c>
      <c r="B49" s="112" t="s">
        <v>161</v>
      </c>
      <c r="C49" s="113" t="s">
        <v>157</v>
      </c>
      <c r="F49">
        <v>20</v>
      </c>
      <c r="G49" s="45">
        <v>20</v>
      </c>
      <c r="H49">
        <f t="shared" si="0"/>
        <v>0</v>
      </c>
    </row>
    <row r="50" spans="1:8" ht="15.75" x14ac:dyDescent="0.25">
      <c r="A50" s="41" t="s">
        <v>162</v>
      </c>
      <c r="B50" s="114" t="s">
        <v>163</v>
      </c>
      <c r="C50" s="115" t="s">
        <v>157</v>
      </c>
      <c r="F50">
        <v>20</v>
      </c>
      <c r="G50" s="48">
        <v>20</v>
      </c>
      <c r="H50">
        <f t="shared" si="0"/>
        <v>0</v>
      </c>
    </row>
    <row r="51" spans="1:8" ht="15.75" x14ac:dyDescent="0.25">
      <c r="A51" s="41" t="s">
        <v>164</v>
      </c>
      <c r="B51" s="112" t="s">
        <v>165</v>
      </c>
      <c r="C51" s="113" t="s">
        <v>157</v>
      </c>
      <c r="F51">
        <v>20</v>
      </c>
      <c r="G51" s="45">
        <v>20</v>
      </c>
      <c r="H51">
        <f t="shared" si="0"/>
        <v>0</v>
      </c>
    </row>
    <row r="52" spans="1:8" ht="31.5" x14ac:dyDescent="0.25">
      <c r="A52" s="41" t="s">
        <v>166</v>
      </c>
      <c r="B52" s="50" t="s">
        <v>167</v>
      </c>
      <c r="C52" s="51" t="s">
        <v>168</v>
      </c>
      <c r="F52">
        <v>10</v>
      </c>
      <c r="G52" s="45">
        <v>10</v>
      </c>
      <c r="H52">
        <f t="shared" si="0"/>
        <v>0</v>
      </c>
    </row>
    <row r="53" spans="1:8" ht="31.5" x14ac:dyDescent="0.25">
      <c r="A53" s="41" t="s">
        <v>169</v>
      </c>
      <c r="B53" s="50" t="s">
        <v>167</v>
      </c>
      <c r="C53" s="51" t="s">
        <v>170</v>
      </c>
      <c r="F53">
        <v>10</v>
      </c>
      <c r="G53" s="45">
        <v>10</v>
      </c>
      <c r="H53">
        <f t="shared" si="0"/>
        <v>0</v>
      </c>
    </row>
    <row r="54" spans="1:8" ht="15.75" x14ac:dyDescent="0.25">
      <c r="A54" s="41" t="s">
        <v>171</v>
      </c>
      <c r="B54" s="112" t="s">
        <v>172</v>
      </c>
      <c r="C54" s="113" t="s">
        <v>157</v>
      </c>
      <c r="F54">
        <v>50</v>
      </c>
      <c r="G54" s="45">
        <v>50</v>
      </c>
      <c r="H54">
        <f t="shared" si="0"/>
        <v>0</v>
      </c>
    </row>
    <row r="55" spans="1:8" ht="15.75" x14ac:dyDescent="0.25">
      <c r="A55" s="41" t="s">
        <v>173</v>
      </c>
      <c r="B55" s="112" t="s">
        <v>174</v>
      </c>
      <c r="C55" s="113" t="s">
        <v>157</v>
      </c>
      <c r="F55">
        <v>50</v>
      </c>
      <c r="G55" s="45">
        <v>50</v>
      </c>
      <c r="H55">
        <f t="shared" si="0"/>
        <v>0</v>
      </c>
    </row>
    <row r="56" spans="1:8" ht="15.75" x14ac:dyDescent="0.25">
      <c r="A56" s="41" t="s">
        <v>175</v>
      </c>
      <c r="B56" s="112" t="s">
        <v>176</v>
      </c>
      <c r="C56" s="113" t="s">
        <v>157</v>
      </c>
      <c r="F56">
        <v>50</v>
      </c>
      <c r="G56" s="45">
        <v>50</v>
      </c>
      <c r="H56">
        <f t="shared" si="0"/>
        <v>0</v>
      </c>
    </row>
    <row r="57" spans="1:8" ht="15.75" x14ac:dyDescent="0.25">
      <c r="A57" s="41" t="s">
        <v>177</v>
      </c>
      <c r="B57" s="112" t="s">
        <v>178</v>
      </c>
      <c r="C57" s="113" t="s">
        <v>157</v>
      </c>
      <c r="F57">
        <v>50</v>
      </c>
      <c r="G57" s="45">
        <v>50</v>
      </c>
      <c r="H57">
        <f t="shared" si="0"/>
        <v>0</v>
      </c>
    </row>
    <row r="58" spans="1:8" ht="30" x14ac:dyDescent="0.25">
      <c r="A58" s="41" t="s">
        <v>179</v>
      </c>
      <c r="B58" s="112" t="s">
        <v>180</v>
      </c>
      <c r="C58" s="113" t="s">
        <v>157</v>
      </c>
      <c r="F58">
        <v>80</v>
      </c>
      <c r="G58" s="45">
        <v>80</v>
      </c>
      <c r="H58">
        <f t="shared" si="0"/>
        <v>0</v>
      </c>
    </row>
    <row r="59" spans="1:8" ht="30" x14ac:dyDescent="0.25">
      <c r="A59" s="41" t="s">
        <v>181</v>
      </c>
      <c r="B59" s="114" t="s">
        <v>182</v>
      </c>
      <c r="C59" s="115" t="s">
        <v>157</v>
      </c>
      <c r="F59">
        <v>12</v>
      </c>
      <c r="G59" s="48">
        <v>12</v>
      </c>
      <c r="H59">
        <f t="shared" si="0"/>
        <v>0</v>
      </c>
    </row>
  </sheetData>
  <mergeCells count="11">
    <mergeCell ref="B54:C54"/>
    <mergeCell ref="B47:C47"/>
    <mergeCell ref="B48:C48"/>
    <mergeCell ref="B49:C49"/>
    <mergeCell ref="B50:C50"/>
    <mergeCell ref="B51:C51"/>
    <mergeCell ref="B55:C55"/>
    <mergeCell ref="B56:C56"/>
    <mergeCell ref="B57:C57"/>
    <mergeCell ref="B58:C58"/>
    <mergeCell ref="B59:C5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E7B4-2C55-46D0-867C-A1632A9146EF}">
  <dimension ref="A1:C19"/>
  <sheetViews>
    <sheetView workbookViewId="0">
      <selection activeCell="B43" sqref="B43:D43"/>
    </sheetView>
  </sheetViews>
  <sheetFormatPr baseColWidth="10" defaultColWidth="11.42578125" defaultRowHeight="15" x14ac:dyDescent="0.25"/>
  <sheetData>
    <row r="1" spans="1:3" ht="157.5" x14ac:dyDescent="0.25">
      <c r="A1" s="47" t="s">
        <v>183</v>
      </c>
      <c r="B1" s="44" t="s">
        <v>92</v>
      </c>
      <c r="C1" s="44">
        <v>2</v>
      </c>
    </row>
    <row r="2" spans="1:3" ht="141.75" x14ac:dyDescent="0.25">
      <c r="A2" s="47" t="s">
        <v>184</v>
      </c>
      <c r="B2" s="44" t="s">
        <v>92</v>
      </c>
      <c r="C2" s="44">
        <v>2</v>
      </c>
    </row>
    <row r="3" spans="1:3" ht="141.75" x14ac:dyDescent="0.25">
      <c r="A3" s="47" t="s">
        <v>185</v>
      </c>
      <c r="B3" s="44" t="s">
        <v>92</v>
      </c>
      <c r="C3" s="44">
        <v>2</v>
      </c>
    </row>
    <row r="4" spans="1:3" ht="173.25" x14ac:dyDescent="0.25">
      <c r="A4" s="47" t="s">
        <v>186</v>
      </c>
      <c r="B4" s="44" t="s">
        <v>92</v>
      </c>
      <c r="C4" s="44">
        <v>2</v>
      </c>
    </row>
    <row r="5" spans="1:3" ht="173.25" x14ac:dyDescent="0.25">
      <c r="A5" s="47" t="s">
        <v>187</v>
      </c>
      <c r="B5" s="44" t="s">
        <v>92</v>
      </c>
      <c r="C5" s="44">
        <v>2</v>
      </c>
    </row>
    <row r="6" spans="1:3" ht="173.25" x14ac:dyDescent="0.25">
      <c r="A6" s="47" t="s">
        <v>188</v>
      </c>
      <c r="B6" s="44" t="s">
        <v>92</v>
      </c>
      <c r="C6" s="44">
        <v>2</v>
      </c>
    </row>
    <row r="7" spans="1:3" ht="173.25" x14ac:dyDescent="0.25">
      <c r="A7" s="47" t="s">
        <v>189</v>
      </c>
      <c r="B7" s="44" t="s">
        <v>190</v>
      </c>
      <c r="C7" s="44">
        <v>2</v>
      </c>
    </row>
    <row r="8" spans="1:3" ht="15.75" x14ac:dyDescent="0.25">
      <c r="A8" s="43" t="s">
        <v>103</v>
      </c>
      <c r="B8" s="44" t="s">
        <v>92</v>
      </c>
      <c r="C8" s="45">
        <v>15</v>
      </c>
    </row>
    <row r="9" spans="1:3" ht="157.5" x14ac:dyDescent="0.25">
      <c r="A9" s="47" t="s">
        <v>191</v>
      </c>
      <c r="B9" s="44" t="s">
        <v>92</v>
      </c>
      <c r="C9" s="44">
        <v>10</v>
      </c>
    </row>
    <row r="10" spans="1:3" ht="15.75" x14ac:dyDescent="0.25">
      <c r="A10" s="43" t="s">
        <v>192</v>
      </c>
      <c r="B10" s="44" t="s">
        <v>92</v>
      </c>
      <c r="C10" s="44">
        <v>15</v>
      </c>
    </row>
    <row r="11" spans="1:3" ht="15.75" x14ac:dyDescent="0.25">
      <c r="A11" s="43" t="s">
        <v>193</v>
      </c>
      <c r="B11" s="44" t="s">
        <v>92</v>
      </c>
      <c r="C11" s="44">
        <v>5</v>
      </c>
    </row>
    <row r="12" spans="1:3" ht="15.75" x14ac:dyDescent="0.25">
      <c r="A12" s="43" t="s">
        <v>194</v>
      </c>
      <c r="B12" s="44" t="s">
        <v>92</v>
      </c>
      <c r="C12" s="44">
        <v>5</v>
      </c>
    </row>
    <row r="13" spans="1:3" ht="15.75" x14ac:dyDescent="0.25">
      <c r="A13" s="43" t="s">
        <v>195</v>
      </c>
      <c r="B13" s="44" t="s">
        <v>92</v>
      </c>
      <c r="C13" s="44">
        <v>5</v>
      </c>
    </row>
    <row r="14" spans="1:3" ht="126" x14ac:dyDescent="0.25">
      <c r="A14" s="47" t="s">
        <v>196</v>
      </c>
      <c r="B14" s="44" t="s">
        <v>92</v>
      </c>
      <c r="C14" s="44">
        <v>30</v>
      </c>
    </row>
    <row r="15" spans="1:3" ht="110.25" x14ac:dyDescent="0.25">
      <c r="A15" s="47" t="s">
        <v>197</v>
      </c>
      <c r="B15" s="44" t="s">
        <v>92</v>
      </c>
      <c r="C15" s="44">
        <v>40</v>
      </c>
    </row>
    <row r="16" spans="1:3" ht="15.75" x14ac:dyDescent="0.25">
      <c r="A16" s="42" t="s">
        <v>198</v>
      </c>
      <c r="B16" s="44" t="s">
        <v>92</v>
      </c>
      <c r="C16" s="45">
        <v>15</v>
      </c>
    </row>
    <row r="17" spans="1:3" ht="157.5" x14ac:dyDescent="0.25">
      <c r="A17" s="47" t="s">
        <v>199</v>
      </c>
      <c r="B17" s="44" t="s">
        <v>92</v>
      </c>
      <c r="C17" s="45">
        <v>10</v>
      </c>
    </row>
    <row r="18" spans="1:3" ht="173.25" x14ac:dyDescent="0.25">
      <c r="A18" s="47" t="s">
        <v>200</v>
      </c>
      <c r="B18" s="44" t="s">
        <v>92</v>
      </c>
      <c r="C18" s="45">
        <v>10</v>
      </c>
    </row>
    <row r="19" spans="1:3" ht="409.5" x14ac:dyDescent="0.25">
      <c r="A19" s="46" t="s">
        <v>201</v>
      </c>
      <c r="B19" s="48" t="s">
        <v>92</v>
      </c>
      <c r="C19" s="48">
        <v>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A2F6-AC15-4A59-83AB-F363022B486C}">
  <dimension ref="A1:C56"/>
  <sheetViews>
    <sheetView topLeftCell="A33" workbookViewId="0">
      <selection activeCell="A55" sqref="A55"/>
    </sheetView>
  </sheetViews>
  <sheetFormatPr baseColWidth="10" defaultColWidth="11.42578125" defaultRowHeight="15" x14ac:dyDescent="0.25"/>
  <cols>
    <col min="1" max="1" width="62.28515625" customWidth="1"/>
  </cols>
  <sheetData>
    <row r="1" spans="1:3" ht="15.75" x14ac:dyDescent="0.25">
      <c r="A1" s="30" t="s">
        <v>20</v>
      </c>
      <c r="B1" s="32" t="s">
        <v>21</v>
      </c>
      <c r="C1" s="33">
        <v>1500</v>
      </c>
    </row>
    <row r="2" spans="1:3" ht="15.75" x14ac:dyDescent="0.25">
      <c r="A2" s="30" t="s">
        <v>202</v>
      </c>
      <c r="B2" s="32" t="s">
        <v>21</v>
      </c>
      <c r="C2" s="33">
        <v>500</v>
      </c>
    </row>
    <row r="3" spans="1:3" ht="15.75" x14ac:dyDescent="0.25">
      <c r="A3" s="30" t="s">
        <v>23</v>
      </c>
      <c r="B3" s="32" t="s">
        <v>21</v>
      </c>
      <c r="C3" s="33">
        <v>800</v>
      </c>
    </row>
    <row r="4" spans="1:3" ht="90" x14ac:dyDescent="0.25">
      <c r="A4" s="30" t="s">
        <v>203</v>
      </c>
      <c r="B4" s="32" t="s">
        <v>204</v>
      </c>
      <c r="C4" s="34">
        <v>22</v>
      </c>
    </row>
    <row r="5" spans="1:3" ht="30" x14ac:dyDescent="0.25">
      <c r="A5" s="30" t="s">
        <v>205</v>
      </c>
      <c r="B5" s="32" t="s">
        <v>204</v>
      </c>
      <c r="C5" s="33">
        <v>2</v>
      </c>
    </row>
    <row r="6" spans="1:3" ht="30" x14ac:dyDescent="0.25">
      <c r="A6" s="30" t="s">
        <v>206</v>
      </c>
      <c r="B6" s="32" t="s">
        <v>204</v>
      </c>
      <c r="C6" s="33">
        <v>2</v>
      </c>
    </row>
    <row r="7" spans="1:3" ht="30" x14ac:dyDescent="0.25">
      <c r="A7" s="30" t="s">
        <v>207</v>
      </c>
      <c r="B7" s="32" t="s">
        <v>204</v>
      </c>
      <c r="C7" s="33">
        <v>2</v>
      </c>
    </row>
    <row r="8" spans="1:3" ht="30" x14ac:dyDescent="0.25">
      <c r="A8" s="30" t="s">
        <v>208</v>
      </c>
      <c r="B8" s="32" t="s">
        <v>204</v>
      </c>
      <c r="C8" s="33">
        <v>2</v>
      </c>
    </row>
    <row r="9" spans="1:3" ht="15.75" x14ac:dyDescent="0.25">
      <c r="A9" s="30" t="s">
        <v>209</v>
      </c>
      <c r="B9" s="32" t="s">
        <v>210</v>
      </c>
      <c r="C9" s="35">
        <v>10</v>
      </c>
    </row>
    <row r="10" spans="1:3" ht="45" x14ac:dyDescent="0.25">
      <c r="A10" s="30" t="s">
        <v>211</v>
      </c>
      <c r="B10" s="32" t="s">
        <v>204</v>
      </c>
      <c r="C10" s="33">
        <v>10</v>
      </c>
    </row>
    <row r="11" spans="1:3" ht="45" x14ac:dyDescent="0.25">
      <c r="A11" s="30" t="s">
        <v>212</v>
      </c>
      <c r="B11" s="32" t="s">
        <v>204</v>
      </c>
      <c r="C11" s="33">
        <v>10</v>
      </c>
    </row>
    <row r="12" spans="1:3" ht="15.75" x14ac:dyDescent="0.25">
      <c r="A12" s="30" t="s">
        <v>213</v>
      </c>
      <c r="B12" s="32" t="s">
        <v>204</v>
      </c>
      <c r="C12" s="33">
        <v>250</v>
      </c>
    </row>
    <row r="13" spans="1:3" ht="15.75" x14ac:dyDescent="0.25">
      <c r="A13" s="30" t="s">
        <v>214</v>
      </c>
      <c r="B13" s="32" t="s">
        <v>204</v>
      </c>
      <c r="C13" s="33">
        <v>10</v>
      </c>
    </row>
    <row r="14" spans="1:3" ht="45" x14ac:dyDescent="0.25">
      <c r="A14" s="30" t="s">
        <v>215</v>
      </c>
      <c r="B14" s="32" t="s">
        <v>204</v>
      </c>
      <c r="C14" s="33">
        <v>1</v>
      </c>
    </row>
    <row r="15" spans="1:3" ht="30" x14ac:dyDescent="0.25">
      <c r="A15" s="30" t="s">
        <v>216</v>
      </c>
      <c r="B15" s="32" t="s">
        <v>204</v>
      </c>
      <c r="C15" s="33">
        <v>1</v>
      </c>
    </row>
    <row r="16" spans="1:3" ht="30" x14ac:dyDescent="0.25">
      <c r="A16" s="30" t="s">
        <v>217</v>
      </c>
      <c r="B16" s="32" t="s">
        <v>204</v>
      </c>
      <c r="C16" s="33">
        <v>1</v>
      </c>
    </row>
    <row r="17" spans="1:3" ht="45" x14ac:dyDescent="0.25">
      <c r="A17" s="30" t="s">
        <v>218</v>
      </c>
      <c r="B17" s="32" t="s">
        <v>204</v>
      </c>
      <c r="C17" s="33">
        <v>1</v>
      </c>
    </row>
    <row r="18" spans="1:3" ht="30" x14ac:dyDescent="0.25">
      <c r="A18" s="30" t="s">
        <v>219</v>
      </c>
      <c r="B18" s="32" t="s">
        <v>204</v>
      </c>
      <c r="C18" s="33">
        <v>1</v>
      </c>
    </row>
    <row r="19" spans="1:3" ht="15.75" x14ac:dyDescent="0.25">
      <c r="A19" s="30" t="s">
        <v>39</v>
      </c>
      <c r="B19" s="32" t="s">
        <v>204</v>
      </c>
      <c r="C19" s="33">
        <v>5</v>
      </c>
    </row>
    <row r="20" spans="1:3" ht="15.75" x14ac:dyDescent="0.25">
      <c r="A20" s="30" t="s">
        <v>40</v>
      </c>
      <c r="B20" s="32" t="s">
        <v>204</v>
      </c>
      <c r="C20" s="33">
        <v>5</v>
      </c>
    </row>
    <row r="21" spans="1:3" ht="15.75" x14ac:dyDescent="0.25">
      <c r="A21" s="30" t="s">
        <v>220</v>
      </c>
      <c r="B21" s="32" t="s">
        <v>204</v>
      </c>
      <c r="C21" s="33">
        <v>5</v>
      </c>
    </row>
    <row r="22" spans="1:3" ht="30" x14ac:dyDescent="0.25">
      <c r="A22" s="30" t="s">
        <v>221</v>
      </c>
      <c r="B22" s="32" t="s">
        <v>204</v>
      </c>
      <c r="C22" s="33">
        <v>20</v>
      </c>
    </row>
    <row r="23" spans="1:3" ht="15.75" x14ac:dyDescent="0.25">
      <c r="A23" s="30" t="s">
        <v>222</v>
      </c>
      <c r="B23" s="32" t="s">
        <v>204</v>
      </c>
      <c r="C23" s="33">
        <v>10</v>
      </c>
    </row>
    <row r="24" spans="1:3" ht="30" x14ac:dyDescent="0.25">
      <c r="A24" s="30" t="s">
        <v>223</v>
      </c>
      <c r="B24" s="32" t="s">
        <v>204</v>
      </c>
      <c r="C24" s="33">
        <v>5</v>
      </c>
    </row>
    <row r="25" spans="1:3" ht="15.75" x14ac:dyDescent="0.25">
      <c r="A25" s="30" t="s">
        <v>224</v>
      </c>
      <c r="B25" s="32" t="s">
        <v>204</v>
      </c>
      <c r="C25" s="33">
        <v>50</v>
      </c>
    </row>
    <row r="26" spans="1:3" ht="15.75" x14ac:dyDescent="0.25">
      <c r="A26" s="30" t="s">
        <v>225</v>
      </c>
      <c r="B26" s="32" t="s">
        <v>204</v>
      </c>
      <c r="C26" s="33">
        <v>50</v>
      </c>
    </row>
    <row r="27" spans="1:3" ht="15.75" x14ac:dyDescent="0.25">
      <c r="A27" s="30" t="s">
        <v>226</v>
      </c>
      <c r="B27" s="32" t="s">
        <v>204</v>
      </c>
      <c r="C27" s="33">
        <v>50</v>
      </c>
    </row>
    <row r="28" spans="1:3" ht="90" x14ac:dyDescent="0.25">
      <c r="A28" s="30" t="s">
        <v>227</v>
      </c>
      <c r="B28" s="32" t="s">
        <v>204</v>
      </c>
      <c r="C28" s="34">
        <v>20</v>
      </c>
    </row>
    <row r="29" spans="1:3" ht="30" x14ac:dyDescent="0.25">
      <c r="A29" s="30" t="s">
        <v>228</v>
      </c>
      <c r="B29" s="32" t="s">
        <v>204</v>
      </c>
      <c r="C29" s="33">
        <v>300</v>
      </c>
    </row>
    <row r="30" spans="1:3" ht="45" x14ac:dyDescent="0.25">
      <c r="A30" s="30" t="s">
        <v>229</v>
      </c>
      <c r="B30" s="32" t="s">
        <v>21</v>
      </c>
      <c r="C30" s="33">
        <v>600</v>
      </c>
    </row>
    <row r="31" spans="1:3" ht="45" x14ac:dyDescent="0.25">
      <c r="A31" s="30" t="s">
        <v>230</v>
      </c>
      <c r="B31" s="32" t="s">
        <v>21</v>
      </c>
      <c r="C31" s="35">
        <v>1500</v>
      </c>
    </row>
    <row r="32" spans="1:3" ht="45" x14ac:dyDescent="0.25">
      <c r="A32" s="30" t="s">
        <v>231</v>
      </c>
      <c r="B32" s="32" t="s">
        <v>21</v>
      </c>
      <c r="C32" s="33">
        <v>600</v>
      </c>
    </row>
    <row r="33" spans="1:3" ht="45" x14ac:dyDescent="0.25">
      <c r="A33" s="30" t="s">
        <v>232</v>
      </c>
      <c r="B33" s="32" t="s">
        <v>21</v>
      </c>
      <c r="C33" s="33">
        <v>600</v>
      </c>
    </row>
    <row r="34" spans="1:3" ht="45" x14ac:dyDescent="0.25">
      <c r="A34" s="30" t="s">
        <v>233</v>
      </c>
      <c r="B34" s="32" t="s">
        <v>21</v>
      </c>
      <c r="C34" s="33">
        <v>600</v>
      </c>
    </row>
    <row r="35" spans="1:3" ht="30" x14ac:dyDescent="0.25">
      <c r="A35" s="30" t="s">
        <v>234</v>
      </c>
      <c r="B35" s="32" t="s">
        <v>21</v>
      </c>
      <c r="C35" s="33">
        <v>600</v>
      </c>
    </row>
    <row r="36" spans="1:3" ht="45" x14ac:dyDescent="0.25">
      <c r="A36" s="30" t="s">
        <v>235</v>
      </c>
      <c r="B36" s="32" t="s">
        <v>204</v>
      </c>
      <c r="C36" s="33">
        <v>10</v>
      </c>
    </row>
    <row r="37" spans="1:3" ht="60" x14ac:dyDescent="0.25">
      <c r="A37" s="30" t="s">
        <v>236</v>
      </c>
      <c r="B37" s="32" t="s">
        <v>204</v>
      </c>
      <c r="C37" s="34">
        <v>3</v>
      </c>
    </row>
    <row r="38" spans="1:3" ht="30" x14ac:dyDescent="0.25">
      <c r="A38" s="30" t="s">
        <v>237</v>
      </c>
      <c r="B38" s="32" t="s">
        <v>204</v>
      </c>
      <c r="C38" s="33">
        <v>20</v>
      </c>
    </row>
    <row r="39" spans="1:3" ht="30" x14ac:dyDescent="0.25">
      <c r="A39" s="30" t="s">
        <v>238</v>
      </c>
      <c r="B39" s="32" t="s">
        <v>204</v>
      </c>
      <c r="C39" s="34">
        <v>20</v>
      </c>
    </row>
    <row r="40" spans="1:3" ht="30" x14ac:dyDescent="0.25">
      <c r="A40" s="30" t="s">
        <v>239</v>
      </c>
      <c r="B40" s="32" t="s">
        <v>204</v>
      </c>
      <c r="C40" s="33">
        <v>20</v>
      </c>
    </row>
    <row r="41" spans="1:3" ht="30" x14ac:dyDescent="0.25">
      <c r="A41" s="30" t="s">
        <v>240</v>
      </c>
      <c r="B41" s="32" t="s">
        <v>204</v>
      </c>
      <c r="C41" s="33">
        <v>20</v>
      </c>
    </row>
    <row r="42" spans="1:3" ht="30" x14ac:dyDescent="0.25">
      <c r="A42" s="30" t="s">
        <v>241</v>
      </c>
      <c r="B42" s="32" t="s">
        <v>204</v>
      </c>
      <c r="C42" s="33">
        <v>5</v>
      </c>
    </row>
    <row r="43" spans="1:3" ht="30" x14ac:dyDescent="0.25">
      <c r="A43" s="30" t="s">
        <v>242</v>
      </c>
      <c r="B43" s="32" t="s">
        <v>204</v>
      </c>
      <c r="C43" s="33">
        <v>35</v>
      </c>
    </row>
    <row r="44" spans="1:3" ht="30" x14ac:dyDescent="0.25">
      <c r="A44" s="30" t="s">
        <v>243</v>
      </c>
      <c r="B44" s="32" t="s">
        <v>204</v>
      </c>
      <c r="C44" s="33">
        <v>6</v>
      </c>
    </row>
    <row r="45" spans="1:3" ht="15.75" x14ac:dyDescent="0.25">
      <c r="A45" s="30" t="s">
        <v>244</v>
      </c>
      <c r="B45" s="32" t="s">
        <v>21</v>
      </c>
      <c r="C45" s="33">
        <v>500</v>
      </c>
    </row>
    <row r="46" spans="1:3" ht="15.75" x14ac:dyDescent="0.25">
      <c r="A46" s="30" t="s">
        <v>245</v>
      </c>
      <c r="B46" s="32" t="s">
        <v>21</v>
      </c>
      <c r="C46" s="33">
        <v>200</v>
      </c>
    </row>
    <row r="47" spans="1:3" ht="45" x14ac:dyDescent="0.25">
      <c r="A47" s="30" t="s">
        <v>246</v>
      </c>
      <c r="B47" s="32" t="s">
        <v>204</v>
      </c>
      <c r="C47" s="33">
        <v>100</v>
      </c>
    </row>
    <row r="48" spans="1:3" ht="15.75" x14ac:dyDescent="0.25">
      <c r="A48" s="30" t="s">
        <v>247</v>
      </c>
      <c r="B48" s="32" t="s">
        <v>21</v>
      </c>
      <c r="C48" s="33">
        <v>300</v>
      </c>
    </row>
    <row r="49" spans="1:3" ht="45" x14ac:dyDescent="0.25">
      <c r="A49" s="30" t="s">
        <v>248</v>
      </c>
      <c r="B49" s="32" t="s">
        <v>204</v>
      </c>
      <c r="C49" s="33">
        <v>250</v>
      </c>
    </row>
    <row r="50" spans="1:3" ht="15.75" x14ac:dyDescent="0.25">
      <c r="A50" s="30" t="s">
        <v>249</v>
      </c>
      <c r="B50" s="32" t="s">
        <v>204</v>
      </c>
      <c r="C50" s="33">
        <v>15</v>
      </c>
    </row>
    <row r="51" spans="1:3" ht="15.75" x14ac:dyDescent="0.25">
      <c r="A51" s="30" t="s">
        <v>250</v>
      </c>
      <c r="B51" s="32" t="s">
        <v>204</v>
      </c>
      <c r="C51" s="35">
        <v>2</v>
      </c>
    </row>
    <row r="52" spans="1:3" ht="15.75" x14ac:dyDescent="0.25">
      <c r="A52" s="30" t="s">
        <v>251</v>
      </c>
      <c r="B52" s="32" t="s">
        <v>204</v>
      </c>
      <c r="C52" s="33">
        <v>50</v>
      </c>
    </row>
    <row r="53" spans="1:3" ht="25.5" x14ac:dyDescent="0.25">
      <c r="A53" s="31" t="s">
        <v>252</v>
      </c>
      <c r="B53" s="32" t="s">
        <v>204</v>
      </c>
      <c r="C53" s="33">
        <v>15</v>
      </c>
    </row>
    <row r="54" spans="1:3" ht="15.75" x14ac:dyDescent="0.25">
      <c r="A54" s="30" t="s">
        <v>253</v>
      </c>
      <c r="B54" s="32" t="s">
        <v>21</v>
      </c>
      <c r="C54" s="33">
        <v>30</v>
      </c>
    </row>
    <row r="55" spans="1:3" ht="15.75" x14ac:dyDescent="0.25">
      <c r="A55" s="30" t="s">
        <v>254</v>
      </c>
      <c r="B55" s="32" t="s">
        <v>204</v>
      </c>
      <c r="C55" s="33">
        <v>15</v>
      </c>
    </row>
    <row r="56" spans="1:3" ht="15.75" x14ac:dyDescent="0.25">
      <c r="A56" s="30" t="s">
        <v>255</v>
      </c>
      <c r="B56" s="32" t="s">
        <v>204</v>
      </c>
      <c r="C56" s="33">
        <v>100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3355-2FDA-4CCA-94E6-CDF12FCC3DBA}">
  <dimension ref="A1:C52"/>
  <sheetViews>
    <sheetView workbookViewId="0">
      <selection activeCell="A19" sqref="A19"/>
    </sheetView>
  </sheetViews>
  <sheetFormatPr baseColWidth="10" defaultColWidth="11.42578125" defaultRowHeight="15" x14ac:dyDescent="0.25"/>
  <cols>
    <col min="1" max="1" width="87.7109375" customWidth="1"/>
    <col min="3" max="3" width="25.42578125" customWidth="1"/>
  </cols>
  <sheetData>
    <row r="1" spans="1:3" x14ac:dyDescent="0.25">
      <c r="A1" t="s">
        <v>256</v>
      </c>
      <c r="B1" t="s">
        <v>257</v>
      </c>
      <c r="C1" t="s">
        <v>258</v>
      </c>
    </row>
    <row r="2" spans="1:3" x14ac:dyDescent="0.25">
      <c r="A2" t="s">
        <v>87</v>
      </c>
      <c r="B2" t="s">
        <v>88</v>
      </c>
      <c r="C2" s="27">
        <v>1000</v>
      </c>
    </row>
    <row r="3" spans="1:3" x14ac:dyDescent="0.25">
      <c r="A3" t="s">
        <v>259</v>
      </c>
      <c r="B3" t="s">
        <v>88</v>
      </c>
      <c r="C3" s="27">
        <v>500</v>
      </c>
    </row>
    <row r="4" spans="1:3" x14ac:dyDescent="0.25">
      <c r="A4" t="s">
        <v>90</v>
      </c>
      <c r="B4" t="s">
        <v>88</v>
      </c>
      <c r="C4" s="27">
        <v>500</v>
      </c>
    </row>
    <row r="5" spans="1:3" x14ac:dyDescent="0.25">
      <c r="A5" t="s">
        <v>260</v>
      </c>
      <c r="B5" t="s">
        <v>261</v>
      </c>
      <c r="C5" s="27">
        <v>320</v>
      </c>
    </row>
    <row r="6" spans="1:3" x14ac:dyDescent="0.25">
      <c r="A6" t="s">
        <v>262</v>
      </c>
      <c r="B6" t="s">
        <v>261</v>
      </c>
      <c r="C6" s="27">
        <v>160</v>
      </c>
    </row>
    <row r="7" spans="1:3" x14ac:dyDescent="0.25">
      <c r="A7" t="s">
        <v>263</v>
      </c>
      <c r="B7" t="s">
        <v>261</v>
      </c>
      <c r="C7" s="27">
        <v>10</v>
      </c>
    </row>
    <row r="8" spans="1:3" x14ac:dyDescent="0.25">
      <c r="A8" t="s">
        <v>264</v>
      </c>
      <c r="B8" t="s">
        <v>261</v>
      </c>
      <c r="C8" s="27">
        <v>10</v>
      </c>
    </row>
    <row r="9" spans="1:3" x14ac:dyDescent="0.25">
      <c r="A9" t="s">
        <v>265</v>
      </c>
      <c r="B9" t="s">
        <v>261</v>
      </c>
      <c r="C9" s="27">
        <v>10</v>
      </c>
    </row>
    <row r="10" spans="1:3" x14ac:dyDescent="0.25">
      <c r="A10" t="s">
        <v>266</v>
      </c>
      <c r="B10" t="s">
        <v>261</v>
      </c>
      <c r="C10" s="27">
        <v>15</v>
      </c>
    </row>
    <row r="11" spans="1:3" x14ac:dyDescent="0.25">
      <c r="A11" t="s">
        <v>267</v>
      </c>
      <c r="B11" t="s">
        <v>261</v>
      </c>
      <c r="C11" s="27">
        <v>1</v>
      </c>
    </row>
    <row r="12" spans="1:3" x14ac:dyDescent="0.25">
      <c r="A12" t="s">
        <v>96</v>
      </c>
      <c r="B12" t="s">
        <v>261</v>
      </c>
      <c r="C12" s="27">
        <v>2</v>
      </c>
    </row>
    <row r="13" spans="1:3" x14ac:dyDescent="0.25">
      <c r="A13" t="s">
        <v>97</v>
      </c>
      <c r="B13" t="s">
        <v>261</v>
      </c>
      <c r="C13" s="27">
        <v>2</v>
      </c>
    </row>
    <row r="14" spans="1:3" x14ac:dyDescent="0.25">
      <c r="A14" t="s">
        <v>98</v>
      </c>
      <c r="B14" t="s">
        <v>261</v>
      </c>
      <c r="C14" s="27">
        <v>2</v>
      </c>
    </row>
    <row r="15" spans="1:3" x14ac:dyDescent="0.25">
      <c r="A15" t="s">
        <v>103</v>
      </c>
      <c r="B15" t="s">
        <v>268</v>
      </c>
      <c r="C15" s="27">
        <v>15</v>
      </c>
    </row>
    <row r="16" spans="1:3" x14ac:dyDescent="0.25">
      <c r="A16" t="s">
        <v>104</v>
      </c>
      <c r="B16" t="s">
        <v>261</v>
      </c>
      <c r="C16" s="27">
        <v>10</v>
      </c>
    </row>
    <row r="17" spans="1:3" x14ac:dyDescent="0.25">
      <c r="A17" t="s">
        <v>269</v>
      </c>
      <c r="B17" t="s">
        <v>261</v>
      </c>
      <c r="C17" s="27">
        <v>500</v>
      </c>
    </row>
    <row r="18" spans="1:3" x14ac:dyDescent="0.25">
      <c r="A18" t="s">
        <v>270</v>
      </c>
      <c r="B18" t="s">
        <v>261</v>
      </c>
      <c r="C18" s="27">
        <v>10</v>
      </c>
    </row>
    <row r="19" spans="1:3" x14ac:dyDescent="0.25">
      <c r="A19" t="s">
        <v>271</v>
      </c>
      <c r="B19" t="s">
        <v>261</v>
      </c>
      <c r="C19" s="27">
        <v>2</v>
      </c>
    </row>
    <row r="20" spans="1:3" x14ac:dyDescent="0.25">
      <c r="A20" t="s">
        <v>272</v>
      </c>
      <c r="B20" t="s">
        <v>261</v>
      </c>
      <c r="C20" s="27">
        <v>2</v>
      </c>
    </row>
    <row r="21" spans="1:3" x14ac:dyDescent="0.25">
      <c r="A21" t="s">
        <v>106</v>
      </c>
      <c r="B21" t="s">
        <v>261</v>
      </c>
      <c r="C21" s="27">
        <v>5</v>
      </c>
    </row>
    <row r="22" spans="1:3" x14ac:dyDescent="0.25">
      <c r="A22" t="s">
        <v>107</v>
      </c>
      <c r="B22" t="s">
        <v>261</v>
      </c>
      <c r="C22" s="27">
        <v>5</v>
      </c>
    </row>
    <row r="23" spans="1:3" x14ac:dyDescent="0.25">
      <c r="A23" t="s">
        <v>108</v>
      </c>
      <c r="B23" t="s">
        <v>261</v>
      </c>
      <c r="C23" s="27">
        <v>5</v>
      </c>
    </row>
    <row r="24" spans="1:3" x14ac:dyDescent="0.25">
      <c r="A24" t="s">
        <v>110</v>
      </c>
      <c r="B24" t="s">
        <v>261</v>
      </c>
      <c r="C24" s="27">
        <v>40</v>
      </c>
    </row>
    <row r="25" spans="1:3" x14ac:dyDescent="0.25">
      <c r="A25" t="s">
        <v>273</v>
      </c>
      <c r="B25" t="s">
        <v>261</v>
      </c>
      <c r="C25" s="27">
        <v>5</v>
      </c>
    </row>
    <row r="26" spans="1:3" x14ac:dyDescent="0.25">
      <c r="A26" t="s">
        <v>111</v>
      </c>
      <c r="B26" t="s">
        <v>261</v>
      </c>
      <c r="C26" s="27">
        <v>10</v>
      </c>
    </row>
    <row r="27" spans="1:3" x14ac:dyDescent="0.25">
      <c r="A27" t="s">
        <v>274</v>
      </c>
      <c r="B27" t="s">
        <v>261</v>
      </c>
      <c r="C27" s="27">
        <v>20</v>
      </c>
    </row>
    <row r="28" spans="1:3" x14ac:dyDescent="0.25">
      <c r="A28" t="s">
        <v>275</v>
      </c>
      <c r="B28" t="s">
        <v>261</v>
      </c>
      <c r="C28" s="27">
        <v>10</v>
      </c>
    </row>
    <row r="29" spans="1:3" x14ac:dyDescent="0.25">
      <c r="A29" t="s">
        <v>276</v>
      </c>
      <c r="B29" t="s">
        <v>261</v>
      </c>
      <c r="C29" s="27">
        <v>5</v>
      </c>
    </row>
    <row r="30" spans="1:3" x14ac:dyDescent="0.25">
      <c r="A30" t="s">
        <v>277</v>
      </c>
      <c r="B30" t="s">
        <v>261</v>
      </c>
      <c r="C30" s="27">
        <v>30</v>
      </c>
    </row>
    <row r="31" spans="1:3" x14ac:dyDescent="0.25">
      <c r="A31" t="s">
        <v>278</v>
      </c>
      <c r="B31" t="s">
        <v>261</v>
      </c>
      <c r="C31" s="27">
        <v>500</v>
      </c>
    </row>
    <row r="32" spans="1:3" x14ac:dyDescent="0.25">
      <c r="A32" t="s">
        <v>279</v>
      </c>
      <c r="B32" t="s">
        <v>88</v>
      </c>
      <c r="C32" s="27">
        <v>700</v>
      </c>
    </row>
    <row r="33" spans="1:3" x14ac:dyDescent="0.25">
      <c r="A33" t="s">
        <v>280</v>
      </c>
      <c r="B33" t="s">
        <v>88</v>
      </c>
      <c r="C33" s="27">
        <v>1000</v>
      </c>
    </row>
    <row r="34" spans="1:3" x14ac:dyDescent="0.25">
      <c r="A34" t="s">
        <v>281</v>
      </c>
      <c r="B34" t="s">
        <v>88</v>
      </c>
      <c r="C34" s="27">
        <v>700</v>
      </c>
    </row>
    <row r="35" spans="1:3" x14ac:dyDescent="0.25">
      <c r="A35" t="s">
        <v>282</v>
      </c>
      <c r="B35" t="s">
        <v>88</v>
      </c>
      <c r="C35" s="27">
        <v>700</v>
      </c>
    </row>
    <row r="36" spans="1:3" x14ac:dyDescent="0.25">
      <c r="A36" t="s">
        <v>283</v>
      </c>
      <c r="B36" t="s">
        <v>88</v>
      </c>
      <c r="C36" s="27">
        <v>700</v>
      </c>
    </row>
    <row r="37" spans="1:3" x14ac:dyDescent="0.25">
      <c r="A37" t="s">
        <v>284</v>
      </c>
      <c r="B37" t="s">
        <v>88</v>
      </c>
      <c r="C37" s="27">
        <v>400</v>
      </c>
    </row>
    <row r="38" spans="1:3" x14ac:dyDescent="0.25">
      <c r="A38" t="s">
        <v>285</v>
      </c>
      <c r="B38" t="s">
        <v>261</v>
      </c>
      <c r="C38" s="27">
        <v>5</v>
      </c>
    </row>
    <row r="39" spans="1:3" x14ac:dyDescent="0.25">
      <c r="A39" t="s">
        <v>129</v>
      </c>
      <c r="B39" t="s">
        <v>261</v>
      </c>
      <c r="C39" s="27">
        <v>10</v>
      </c>
    </row>
    <row r="40" spans="1:3" x14ac:dyDescent="0.25">
      <c r="A40" t="s">
        <v>286</v>
      </c>
      <c r="B40" t="s">
        <v>261</v>
      </c>
      <c r="C40" s="27">
        <v>40</v>
      </c>
    </row>
    <row r="41" spans="1:3" x14ac:dyDescent="0.25">
      <c r="A41" t="s">
        <v>287</v>
      </c>
      <c r="B41" t="s">
        <v>261</v>
      </c>
      <c r="C41" s="27">
        <v>35</v>
      </c>
    </row>
    <row r="42" spans="1:3" x14ac:dyDescent="0.25">
      <c r="A42" t="s">
        <v>288</v>
      </c>
      <c r="B42" t="s">
        <v>261</v>
      </c>
      <c r="C42" s="27">
        <v>40</v>
      </c>
    </row>
    <row r="43" spans="1:3" x14ac:dyDescent="0.25">
      <c r="A43" t="s">
        <v>289</v>
      </c>
      <c r="B43" t="s">
        <v>261</v>
      </c>
      <c r="C43" s="27">
        <v>20</v>
      </c>
    </row>
    <row r="44" spans="1:3" x14ac:dyDescent="0.25">
      <c r="A44" t="s">
        <v>290</v>
      </c>
      <c r="B44" t="s">
        <v>261</v>
      </c>
      <c r="C44" s="27">
        <v>15</v>
      </c>
    </row>
    <row r="45" spans="1:3" x14ac:dyDescent="0.25">
      <c r="A45" t="s">
        <v>291</v>
      </c>
      <c r="B45" t="s">
        <v>88</v>
      </c>
      <c r="C45" s="27">
        <v>500</v>
      </c>
    </row>
    <row r="46" spans="1:3" x14ac:dyDescent="0.25">
      <c r="A46" t="s">
        <v>292</v>
      </c>
      <c r="B46" t="s">
        <v>88</v>
      </c>
      <c r="C46" s="27">
        <v>200</v>
      </c>
    </row>
    <row r="47" spans="1:3" x14ac:dyDescent="0.25">
      <c r="A47" t="s">
        <v>293</v>
      </c>
      <c r="B47" t="s">
        <v>88</v>
      </c>
      <c r="C47" s="27">
        <v>200</v>
      </c>
    </row>
    <row r="48" spans="1:3" x14ac:dyDescent="0.25">
      <c r="A48" t="s">
        <v>294</v>
      </c>
      <c r="B48" t="s">
        <v>261</v>
      </c>
      <c r="C48" s="27">
        <v>500</v>
      </c>
    </row>
    <row r="49" spans="1:3" x14ac:dyDescent="0.25">
      <c r="A49" t="s">
        <v>295</v>
      </c>
      <c r="B49" t="s">
        <v>296</v>
      </c>
      <c r="C49" s="27">
        <v>76</v>
      </c>
    </row>
    <row r="50" spans="1:3" x14ac:dyDescent="0.25">
      <c r="A50" t="s">
        <v>297</v>
      </c>
      <c r="B50" t="s">
        <v>261</v>
      </c>
      <c r="C50" s="27">
        <v>500</v>
      </c>
    </row>
    <row r="51" spans="1:3" x14ac:dyDescent="0.25">
      <c r="A51" t="s">
        <v>298</v>
      </c>
      <c r="B51" t="s">
        <v>299</v>
      </c>
      <c r="C51" s="27">
        <v>20</v>
      </c>
    </row>
    <row r="52" spans="1:3" x14ac:dyDescent="0.25">
      <c r="A52" t="s">
        <v>300</v>
      </c>
      <c r="B52" t="s">
        <v>261</v>
      </c>
      <c r="C52" s="27">
        <v>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3FE9-34E6-4B1F-9561-DC932723D180}">
  <dimension ref="A1:D32"/>
  <sheetViews>
    <sheetView workbookViewId="0">
      <selection activeCell="D6" sqref="D6"/>
    </sheetView>
  </sheetViews>
  <sheetFormatPr baseColWidth="10" defaultColWidth="11.42578125" defaultRowHeight="15" x14ac:dyDescent="0.25"/>
  <cols>
    <col min="4" max="4" width="35" customWidth="1"/>
  </cols>
  <sheetData>
    <row r="1" spans="1:4" x14ac:dyDescent="0.25">
      <c r="A1" s="9" t="s">
        <v>301</v>
      </c>
      <c r="B1" s="10" t="s">
        <v>302</v>
      </c>
      <c r="C1" s="9" t="s">
        <v>303</v>
      </c>
      <c r="D1" s="9" t="s">
        <v>304</v>
      </c>
    </row>
    <row r="2" spans="1:4" ht="45" x14ac:dyDescent="0.25">
      <c r="A2" s="11">
        <v>1</v>
      </c>
      <c r="B2" s="11">
        <v>50</v>
      </c>
      <c r="C2" s="12" t="s">
        <v>305</v>
      </c>
      <c r="D2" s="21" t="s">
        <v>306</v>
      </c>
    </row>
    <row r="3" spans="1:4" ht="45" x14ac:dyDescent="0.25">
      <c r="A3" s="11">
        <v>2</v>
      </c>
      <c r="B3" s="13">
        <v>1000</v>
      </c>
      <c r="C3" s="12" t="s">
        <v>305</v>
      </c>
      <c r="D3" s="20" t="s">
        <v>307</v>
      </c>
    </row>
    <row r="4" spans="1:4" ht="45" x14ac:dyDescent="0.25">
      <c r="A4" s="11">
        <v>3</v>
      </c>
      <c r="B4" s="14">
        <v>500</v>
      </c>
      <c r="C4" s="12" t="s">
        <v>305</v>
      </c>
      <c r="D4" s="20" t="s">
        <v>308</v>
      </c>
    </row>
    <row r="5" spans="1:4" x14ac:dyDescent="0.25">
      <c r="A5" s="15">
        <v>4</v>
      </c>
      <c r="B5" s="15">
        <v>50</v>
      </c>
      <c r="C5" s="16" t="s">
        <v>305</v>
      </c>
      <c r="D5" s="17" t="s">
        <v>309</v>
      </c>
    </row>
    <row r="6" spans="1:4" x14ac:dyDescent="0.25">
      <c r="A6" s="15">
        <v>5</v>
      </c>
      <c r="B6" s="15">
        <v>50</v>
      </c>
      <c r="C6" s="16" t="s">
        <v>305</v>
      </c>
      <c r="D6" s="17" t="s">
        <v>310</v>
      </c>
    </row>
    <row r="7" spans="1:4" x14ac:dyDescent="0.25">
      <c r="A7" s="15">
        <v>6</v>
      </c>
      <c r="B7" s="15">
        <v>50</v>
      </c>
      <c r="C7" s="16" t="s">
        <v>305</v>
      </c>
      <c r="D7" s="17" t="s">
        <v>311</v>
      </c>
    </row>
    <row r="8" spans="1:4" x14ac:dyDescent="0.25">
      <c r="A8" s="15">
        <v>7</v>
      </c>
      <c r="B8" s="15">
        <v>50</v>
      </c>
      <c r="C8" s="16" t="s">
        <v>305</v>
      </c>
      <c r="D8" s="17" t="s">
        <v>312</v>
      </c>
    </row>
    <row r="9" spans="1:4" x14ac:dyDescent="0.25">
      <c r="A9" s="15">
        <v>8</v>
      </c>
      <c r="B9" s="15">
        <v>50</v>
      </c>
      <c r="C9" s="16" t="s">
        <v>305</v>
      </c>
      <c r="D9" s="17" t="s">
        <v>313</v>
      </c>
    </row>
    <row r="10" spans="1:4" x14ac:dyDescent="0.25">
      <c r="A10" s="15">
        <v>9</v>
      </c>
      <c r="B10" s="18">
        <v>2000</v>
      </c>
      <c r="C10" s="16" t="s">
        <v>305</v>
      </c>
      <c r="D10" s="17" t="s">
        <v>314</v>
      </c>
    </row>
    <row r="11" spans="1:4" x14ac:dyDescent="0.25">
      <c r="A11" s="15">
        <v>10</v>
      </c>
      <c r="B11" s="19">
        <v>400</v>
      </c>
      <c r="C11" s="16" t="s">
        <v>305</v>
      </c>
      <c r="D11" s="17" t="s">
        <v>315</v>
      </c>
    </row>
    <row r="12" spans="1:4" ht="75" x14ac:dyDescent="0.25">
      <c r="A12" s="11">
        <v>11</v>
      </c>
      <c r="B12" s="11">
        <v>50</v>
      </c>
      <c r="C12" s="12" t="s">
        <v>316</v>
      </c>
      <c r="D12" s="20" t="s">
        <v>317</v>
      </c>
    </row>
    <row r="13" spans="1:4" ht="30" x14ac:dyDescent="0.25">
      <c r="A13" s="15">
        <v>12</v>
      </c>
      <c r="B13" s="15">
        <v>20</v>
      </c>
      <c r="C13" s="16" t="s">
        <v>316</v>
      </c>
      <c r="D13" s="17" t="s">
        <v>318</v>
      </c>
    </row>
    <row r="14" spans="1:4" x14ac:dyDescent="0.25">
      <c r="A14" s="15">
        <v>13</v>
      </c>
      <c r="B14" s="15">
        <v>20</v>
      </c>
      <c r="C14" s="16" t="s">
        <v>316</v>
      </c>
      <c r="D14" s="17" t="s">
        <v>319</v>
      </c>
    </row>
    <row r="15" spans="1:4" x14ac:dyDescent="0.25">
      <c r="A15" s="15">
        <v>14</v>
      </c>
      <c r="B15" s="15">
        <v>20</v>
      </c>
      <c r="C15" s="16" t="s">
        <v>316</v>
      </c>
      <c r="D15" s="17" t="s">
        <v>320</v>
      </c>
    </row>
    <row r="16" spans="1:4" x14ac:dyDescent="0.25">
      <c r="A16" s="15">
        <v>15</v>
      </c>
      <c r="B16" s="15">
        <v>20</v>
      </c>
      <c r="C16" s="16" t="s">
        <v>316</v>
      </c>
      <c r="D16" s="17" t="s">
        <v>321</v>
      </c>
    </row>
    <row r="17" spans="1:4" ht="60" x14ac:dyDescent="0.25">
      <c r="A17" s="11">
        <v>16</v>
      </c>
      <c r="B17" s="14">
        <v>150</v>
      </c>
      <c r="C17" s="12" t="s">
        <v>305</v>
      </c>
      <c r="D17" s="20" t="s">
        <v>322</v>
      </c>
    </row>
    <row r="18" spans="1:4" ht="60" x14ac:dyDescent="0.25">
      <c r="A18" s="11">
        <v>17</v>
      </c>
      <c r="B18" s="11">
        <v>50</v>
      </c>
      <c r="C18" s="12" t="s">
        <v>305</v>
      </c>
      <c r="D18" s="20" t="s">
        <v>323</v>
      </c>
    </row>
    <row r="19" spans="1:4" ht="89.25" customHeight="1" x14ac:dyDescent="0.25">
      <c r="A19" s="15">
        <v>18</v>
      </c>
      <c r="B19" s="15">
        <v>50</v>
      </c>
      <c r="C19" s="16" t="s">
        <v>305</v>
      </c>
      <c r="D19" s="20" t="s">
        <v>324</v>
      </c>
    </row>
    <row r="20" spans="1:4" ht="60" x14ac:dyDescent="0.25">
      <c r="A20" s="11">
        <v>19</v>
      </c>
      <c r="B20" s="11">
        <v>5</v>
      </c>
      <c r="C20" s="12" t="s">
        <v>305</v>
      </c>
      <c r="D20" s="20" t="s">
        <v>325</v>
      </c>
    </row>
    <row r="21" spans="1:4" ht="60" x14ac:dyDescent="0.25">
      <c r="A21" s="15">
        <v>20</v>
      </c>
      <c r="B21" s="11">
        <v>50</v>
      </c>
      <c r="C21" s="12" t="s">
        <v>305</v>
      </c>
      <c r="D21" s="20" t="s">
        <v>326</v>
      </c>
    </row>
    <row r="22" spans="1:4" x14ac:dyDescent="0.25">
      <c r="A22" s="11">
        <v>21</v>
      </c>
      <c r="B22" s="15">
        <v>50</v>
      </c>
      <c r="C22" s="16" t="s">
        <v>305</v>
      </c>
      <c r="D22" s="17" t="s">
        <v>327</v>
      </c>
    </row>
    <row r="23" spans="1:4" x14ac:dyDescent="0.25">
      <c r="A23" s="15">
        <v>22</v>
      </c>
      <c r="B23" s="15">
        <v>50</v>
      </c>
      <c r="C23" s="16" t="s">
        <v>305</v>
      </c>
      <c r="D23" s="17" t="s">
        <v>328</v>
      </c>
    </row>
    <row r="24" spans="1:4" x14ac:dyDescent="0.25">
      <c r="A24" s="11">
        <v>23</v>
      </c>
      <c r="B24" s="15">
        <v>50</v>
      </c>
      <c r="C24" s="16" t="s">
        <v>305</v>
      </c>
      <c r="D24" s="17" t="s">
        <v>329</v>
      </c>
    </row>
    <row r="25" spans="1:4" x14ac:dyDescent="0.25">
      <c r="A25" s="15">
        <v>24</v>
      </c>
      <c r="B25" s="15">
        <v>50</v>
      </c>
      <c r="C25" s="16" t="s">
        <v>305</v>
      </c>
      <c r="D25" s="17" t="s">
        <v>330</v>
      </c>
    </row>
    <row r="26" spans="1:4" x14ac:dyDescent="0.25">
      <c r="A26" s="11">
        <v>25</v>
      </c>
      <c r="B26" s="15">
        <v>10</v>
      </c>
      <c r="C26" s="16" t="s">
        <v>331</v>
      </c>
      <c r="D26" s="17" t="s">
        <v>332</v>
      </c>
    </row>
    <row r="27" spans="1:4" ht="60" x14ac:dyDescent="0.25">
      <c r="A27" s="15">
        <v>26</v>
      </c>
      <c r="B27" s="11">
        <v>500</v>
      </c>
      <c r="C27" s="12" t="s">
        <v>305</v>
      </c>
      <c r="D27" s="20" t="s">
        <v>333</v>
      </c>
    </row>
    <row r="28" spans="1:4" x14ac:dyDescent="0.25">
      <c r="A28" s="11">
        <v>27</v>
      </c>
      <c r="B28" s="15">
        <v>50</v>
      </c>
      <c r="C28" s="16" t="s">
        <v>305</v>
      </c>
      <c r="D28" s="17" t="s">
        <v>334</v>
      </c>
    </row>
    <row r="29" spans="1:4" x14ac:dyDescent="0.25">
      <c r="A29" s="15">
        <v>28</v>
      </c>
      <c r="B29" s="15">
        <v>50</v>
      </c>
      <c r="C29" s="16" t="s">
        <v>305</v>
      </c>
      <c r="D29" s="17" t="s">
        <v>335</v>
      </c>
    </row>
    <row r="30" spans="1:4" x14ac:dyDescent="0.25">
      <c r="A30" s="11">
        <v>29</v>
      </c>
      <c r="B30" s="15">
        <v>50</v>
      </c>
      <c r="C30" s="16" t="s">
        <v>305</v>
      </c>
      <c r="D30" s="17" t="s">
        <v>336</v>
      </c>
    </row>
    <row r="31" spans="1:4" x14ac:dyDescent="0.25">
      <c r="A31" s="15">
        <v>30</v>
      </c>
      <c r="B31" s="15">
        <v>50</v>
      </c>
      <c r="C31" s="16" t="s">
        <v>305</v>
      </c>
      <c r="D31" s="17" t="s">
        <v>337</v>
      </c>
    </row>
    <row r="32" spans="1:4" ht="45" x14ac:dyDescent="0.25">
      <c r="A32" s="11">
        <v>31</v>
      </c>
      <c r="B32" s="11">
        <v>500</v>
      </c>
      <c r="C32" s="12" t="s">
        <v>305</v>
      </c>
      <c r="D32" s="20" t="s">
        <v>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20f11722fe1a84d1925c4c1a9ce84658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d1d602ce4393c9539f2c6fcf928280f3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1B08E715-091A-412F-BF7F-83D1FE7B0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Landscape</vt:lpstr>
      <vt:lpstr>Hoja6</vt:lpstr>
      <vt:lpstr>Hoja4</vt:lpstr>
      <vt:lpstr>Hoja5</vt:lpstr>
      <vt:lpstr>Hoja3</vt:lpstr>
      <vt:lpstr>Hoja2</vt:lpstr>
      <vt:lpstr>Hoja1</vt:lpstr>
      <vt:lpstr>Landscape!Área_de_impresión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Angel M. Matos C.</cp:lastModifiedBy>
  <cp:revision/>
  <dcterms:created xsi:type="dcterms:W3CDTF">2014-12-15T12:59:31Z</dcterms:created>
  <dcterms:modified xsi:type="dcterms:W3CDTF">2025-10-07T19:30:53Z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