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5/Compras menores/CM-2025-035 ADQ. BANDERAS DE EXTERIOR/Editables/Anexos/"/>
    </mc:Choice>
  </mc:AlternateContent>
  <xr:revisionPtr revIDLastSave="770" documentId="11_796039ECD6B3125CEF18F3D999D4823C3B9383AE" xr6:coauthVersionLast="47" xr6:coauthVersionMax="47" xr10:uidLastSave="{B6FAC0F2-970E-4E52-9A63-B5532DC72944}"/>
  <bookViews>
    <workbookView xWindow="-28920" yWindow="-120" windowWidth="29040" windowHeight="15720" xr2:uid="{00000000-000D-0000-FFFF-FFFF00000000}"/>
  </bookViews>
  <sheets>
    <sheet name="Landscape" sheetId="5" r:id="rId1"/>
    <sheet name="Hoja4" sheetId="9" r:id="rId2"/>
    <sheet name="Hoja3" sheetId="8" state="hidden" r:id="rId3"/>
    <sheet name="Hoja2" sheetId="7" state="hidden" r:id="rId4"/>
    <sheet name="Hoja1" sheetId="6" state="hidden" r:id="rId5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5" l="1"/>
  <c r="F13" i="5"/>
  <c r="M13" i="5"/>
  <c r="F14" i="5"/>
  <c r="M11" i="5"/>
  <c r="F11" i="5"/>
  <c r="M14" i="5"/>
  <c r="J14" i="5"/>
  <c r="J13" i="5"/>
  <c r="L13" i="5" s="1"/>
  <c r="M12" i="5"/>
  <c r="J12" i="5"/>
  <c r="L12" i="5" s="1"/>
  <c r="N12" i="5" s="1"/>
  <c r="J11" i="5"/>
  <c r="L11" i="5" s="1"/>
  <c r="L15" i="5" l="1"/>
  <c r="N13" i="5"/>
  <c r="K14" i="5"/>
  <c r="N11" i="5"/>
  <c r="K13" i="5"/>
  <c r="K11" i="5"/>
  <c r="L14" i="5"/>
  <c r="N14" i="5" s="1"/>
  <c r="K12" i="5"/>
  <c r="L16" i="5" l="1"/>
  <c r="L1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tc={9063E5A3-F370-4A58-813B-B16202743221}</author>
  </authors>
  <commentList>
    <comment ref="A53" authorId="0" shapeId="0" xr:uid="{9063E5A3-F370-4A58-813B-B162027432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medida.</t>
      </text>
    </comment>
  </commentList>
</comments>
</file>

<file path=xl/sharedStrings.xml><?xml version="1.0" encoding="utf-8"?>
<sst xmlns="http://schemas.openxmlformats.org/spreadsheetml/2006/main" count="364" uniqueCount="214">
  <si>
    <t>OFERTA ECONÓMICA</t>
  </si>
  <si>
    <t>SNCC.F.033-OFERTA ECONÓMICA</t>
  </si>
  <si>
    <t>Título del Proceso:</t>
  </si>
  <si>
    <t>ADQUISICIÓN DE BANDERAS DE EXTERIOR PARA USO DEL PODER JUDICIAL A NIVEL NACIONAL</t>
  </si>
  <si>
    <t>No. Expediente:</t>
  </si>
  <si>
    <t>CM-2025-035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</si>
  <si>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</si>
  <si>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</si>
  <si>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</si>
  <si>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</si>
  <si>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</si>
  <si>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</si>
  <si>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</si>
  <si>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</si>
  <si>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</si>
  <si>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</si>
  <si>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</si>
  <si>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</si>
  <si>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</si>
  <si>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</si>
  <si>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  <family val="1"/>
      </rPr>
      <t xml:space="preserve">BANDERA DOMINICANA PARA USO EXTERIOR EN NYLON, TAMAÑO 6X10 PIES
ESPECIFICACIONES:
</t>
    </r>
    <r>
      <rPr>
        <sz val="14"/>
        <color rgb="FF000000"/>
        <rFont val="Times New Roman"/>
        <family val="1"/>
      </rPr>
      <t xml:space="preserve">
COLORES: AZUL ULTRAMAR, ROJO BERMELLÓN Y BLANCO.
LA SUBLIMACIÓN DEL ESCUDO NACIONAL DEBE SER FULL COLOR.
LA TELA DE LA ELABORACIÓN DEBE SER IMPERMEABLE Y RESISTENTE AL SOL, AGUA Y SERENO.
</t>
    </r>
    <r>
      <rPr>
        <b/>
        <sz val="14"/>
        <color rgb="FF000000"/>
        <rFont val="Times New Roman"/>
        <family val="1"/>
      </rPr>
      <t>CONDICIONES DE ENTREGA:</t>
    </r>
    <r>
      <rPr>
        <sz val="14"/>
        <color rgb="FF000000"/>
        <rFont val="Times New Roman"/>
        <family val="1"/>
      </rPr>
      <t xml:space="preserve"> ESTAS BANDERAS DEBEN TENER UNA CONFECCIÓN SIMÉTRICA, LIBRE DE TORCIDOS, PLIEGUES, COSTURAS DEFECTUOSAS O FRUNCES EN ALGUNA DE SUS PARTES; LAS MISMAS DEBEN TENER UNIFORMIDAD EN SU TEJIDO Y COLOR. LA TELA NO DEBE PRESENTAR MANCHAS O DECOLORACIÓN, NO DEBEN PRESENTAR DEFECTOS EN SU ESTRUCTURA COMO CORTES, ORIFICIOS, HEBRAS SUELTAS O DEFORMACIONES.</t>
    </r>
  </si>
  <si>
    <r>
      <rPr>
        <b/>
        <sz val="14"/>
        <color rgb="FF000000"/>
        <rFont val="Times New Roman"/>
        <family val="1"/>
      </rPr>
      <t xml:space="preserve">BANDERA DOMINICANA PARA USO EXTERIOR EN NYLON, TAMAÑO 4X6 PIES
ESPECIFICACIONES:
</t>
    </r>
    <r>
      <rPr>
        <sz val="14"/>
        <color rgb="FF000000"/>
        <rFont val="Times New Roman"/>
        <family val="1"/>
      </rPr>
      <t xml:space="preserve">
COLORES: AZUL ULTRAMAR, ROJO BERMELLÓN Y BLANCO.
LA SUBLIMACIÓN DEL ESCUDO NACIONAL DEBE SER FULL COLOR.
LA TELA DE LA ELABORACIÓN DEBE SER IMPERMEABLE Y RESISTENTE AL SOL, AGUA Y SERENO.
</t>
    </r>
    <r>
      <rPr>
        <b/>
        <sz val="14"/>
        <color rgb="FF000000"/>
        <rFont val="Times New Roman"/>
        <family val="1"/>
      </rPr>
      <t>CONDICIONES DE ENTREGA:</t>
    </r>
    <r>
      <rPr>
        <sz val="14"/>
        <color rgb="FF000000"/>
        <rFont val="Times New Roman"/>
        <family val="1"/>
      </rPr>
      <t xml:space="preserve"> ESTAS BANDERAS DEBEN TENER UNA CONFECCIÓN SIMÉTRICA, LIBRE DE TORCIDOS, PLIEGUES, COSTURAS DEFECTUOSAS O FRUNCES EN ALGUNA DE SUS PARTES; LAS MISMAS DEBEN TENER UNIFORMIDAD EN SU TEJIDO Y COLOR. LA TELA NO DEBE PRESENTAR MANCHAS O DECOLORACIÓN, NO DEBEN PRESENTAR DEFECTOS EN SU ESTRUCTURA COMO CORTES, ORIFICIOS, HEBRAS SUELTAS O DEFORMACIONES.</t>
    </r>
  </si>
  <si>
    <r>
      <rPr>
        <b/>
        <sz val="14"/>
        <color rgb="FF000000"/>
        <rFont val="Times New Roman"/>
        <family val="1"/>
      </rPr>
      <t xml:space="preserve">BANDERA INSTITUCIONAL DEL PODER JUDICIAL PARA USO EXTERIOR EN NYLON, TAMAÑO 6X10 PIES
ESPECIFICACIONES:
</t>
    </r>
    <r>
      <rPr>
        <sz val="14"/>
        <color rgb="FF000000"/>
        <rFont val="Times New Roman"/>
        <family val="1"/>
      </rPr>
      <t xml:space="preserve">
COLORES: AZUL ULTRAMAR, MORADO OBISPO Y BLANCO.
LA SUBLIMACIÓN DEL LOGO DE LA BALANZA DEBE SER FULL COLOR.
LA TELA DE LA ELABORACIÓN DEBE SER IMPERMEABLE Y RESISTENTE AL SOL, AGUA Y SERENO.
</t>
    </r>
    <r>
      <rPr>
        <b/>
        <sz val="14"/>
        <color rgb="FF000000"/>
        <rFont val="Times New Roman"/>
        <family val="1"/>
      </rPr>
      <t>CONDICIONES DE ENTREGA:</t>
    </r>
    <r>
      <rPr>
        <sz val="14"/>
        <color rgb="FF000000"/>
        <rFont val="Times New Roman"/>
        <family val="1"/>
      </rPr>
      <t xml:space="preserve"> ESTAS BANDERAS DEBEN TENER UNA CONFECCIÓN SIMÉTRICA, LIBRE DE TORCIDOS, PLIEGUES, COSTURAS DEFECTUOSAS O FRUNCES EN ALGUNA DE SUS PARTES; LAS MISMAS DEBEN TENER UNIFORMIDAD EN SU TEJIDO Y COLOR. LA TELA NO DEBE PRESENTAR MANCHAS O DECOLORACIÓN, NO DEBEN PRESENTAR DEFECTOS EN SU ESTRUCTURA COMO CORTES, ORIFICIOS, HEBRAS SUELTAS O DEFORMACIONES.</t>
    </r>
  </si>
  <si>
    <r>
      <rPr>
        <b/>
        <sz val="14"/>
        <color rgb="FF000000"/>
        <rFont val="Times New Roman"/>
        <family val="1"/>
      </rPr>
      <t xml:space="preserve">BANDERA INSTITUCIONAL DEL PODER JUDICIAL PARA USO EXTERIOR EN NYLON, TAMAÑO 4X6 PIES
ESPECIFICACIONES:
</t>
    </r>
    <r>
      <rPr>
        <sz val="14"/>
        <color rgb="FF000000"/>
        <rFont val="Times New Roman"/>
        <family val="1"/>
      </rPr>
      <t xml:space="preserve">
COLORES: AZUL ULTRAMAR, MORADO OBISPO Y BLANCO.
LA SUBLIMACIÓN DEL LOGO DE LA BALANZA DEBE SER FULL COLOR.
LA TELA DE LA ELABORACIÓN DEBE SER IMPERMEABLE Y RESISTENTE AL SOL, AGUA Y SERENO.
</t>
    </r>
    <r>
      <rPr>
        <b/>
        <sz val="14"/>
        <color rgb="FF000000"/>
        <rFont val="Times New Roman"/>
        <family val="1"/>
      </rPr>
      <t>CONDICIONES DE ENTREGA:</t>
    </r>
    <r>
      <rPr>
        <sz val="14"/>
        <color rgb="FF000000"/>
        <rFont val="Times New Roman"/>
        <family val="1"/>
      </rPr>
      <t xml:space="preserve"> ESTAS BANDERAS DEBEN TENER UNA CONFECCIÓN SIMÉTRICA, LIBRE DE TORCIDOS, PLIEGUES, COSTURAS DEFECTUOSAS O FRUNCES EN ALGUNA DE SUS PARTES; LAS MISMAS DEBEN TENER UNIFORMIDAD EN SU TEJIDO Y COLOR. LA TELA NO DEBE PRESENTAR MANCHAS O DECOLORACIÓN, NO DEBEN PRESENTAR DEFECTOS EN SU ESTRUCTURA COMO CORTES, ORIFICIOS, HEBRAS SUELTAS O DEFORMACIONES.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</si>
  <si>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</si>
  <si>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</si>
  <si>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</si>
  <si>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</si>
  <si>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</si>
  <si>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</si>
  <si>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RJ 45</t>
  </si>
  <si>
    <t>UD</t>
  </si>
  <si>
    <t>500</t>
  </si>
  <si>
    <t>PATCH CORD 7' CAT.6</t>
  </si>
  <si>
    <t>300</t>
  </si>
  <si>
    <t>PATCH CORD 3' CAT.6</t>
  </si>
  <si>
    <t>PATCH CORD 15' CAT.6A</t>
  </si>
  <si>
    <t>20</t>
  </si>
  <si>
    <t>MINIJACK, CAT.6 COLOR AZUL  MODULAR (COMPATIBLE CON
PATHPANEL LANPRO O NETSYS) CAT.6</t>
  </si>
  <si>
    <t>1000</t>
  </si>
  <si>
    <t>CANALETAS 2 PULG</t>
  </si>
  <si>
    <t>100</t>
  </si>
  <si>
    <t>CANALETAS 1 PULG</t>
  </si>
  <si>
    <t>CANALETAS 3/4 PULG</t>
  </si>
  <si>
    <t>CAJA DE CABLES UTP CAT.6</t>
  </si>
  <si>
    <t>Cajas</t>
  </si>
  <si>
    <t>40</t>
  </si>
  <si>
    <t>PDU 120V 8 SALIDAS</t>
  </si>
  <si>
    <t>GABINETE PARED CON TAPAS LATERALES REMOVIBLES DE 27U 
A 28U</t>
  </si>
  <si>
    <t>5</t>
  </si>
  <si>
    <t>GABINETE PARED CON TAPAS LATERALES REMOVIBLES DE 16U 
A 18U</t>
  </si>
  <si>
    <t>30</t>
  </si>
  <si>
    <t>TORNILLOS DIABLITOS DE 1 PULGADA</t>
  </si>
  <si>
    <t>550</t>
  </si>
  <si>
    <t>TORNILLOS DIABLITOS DE ½ PULGADA</t>
  </si>
  <si>
    <t>256</t>
  </si>
  <si>
    <t>TORNILLOS DIABLITOS DE 2 PULGADA</t>
  </si>
  <si>
    <t>TARUGOS VERDES</t>
  </si>
  <si>
    <t>TARUGOS AZULES</t>
  </si>
  <si>
    <t>ALAMBRE DE GOMA 14-4. NO APLICA GARANTÍA.</t>
  </si>
  <si>
    <t>PIES</t>
  </si>
  <si>
    <t>ALAMBRE DE GOMA 10-2.  NO APLICA GARANTÍA.</t>
  </si>
  <si>
    <t>ALAMBRE DE GOMA 12-2. NO APLICA GARANTÍA.</t>
  </si>
  <si>
    <t>BOMBA DE DRENAJE 220V/1PH/50-60HZ, 75 WATTS, 0.5 AMPERES, LEVANTE MÁXIMO 17 FT./5.2 MT, INTERRUPTOR AUTOMÁTICO DE ACCIÓN RÁPIDA, TANQUE DE MEDIO GALÓN ANTICORROSIVO Y DE ALTO IMPACTO, VÁLVULA DE RETENCIÓN CON PÚAS REMOVIBLES DE 3/8, 3
ORIFICIOS DE DRENAJE DE ENTRADA, TÉRMICAMENTE PROTEGIDA</t>
  </si>
  <si>
    <t>UND</t>
  </si>
  <si>
    <t>MOTOR VENTILADOR PARA CONDENSADOR DE 1/2HP, 220V,1075 RPM. NO APLICA GARANTÍA.</t>
  </si>
  <si>
    <t>MOTOR VENTILADOR PARA CONDENSADOR DE 1/3 HP, 220V,1075 RPM. NO APLICA GARANTÍA.</t>
  </si>
  <si>
    <t>MOTOR VENTILADOR PARA CONDENSADOR DE 1/4 HP, 220V, 1075
RPM. NO APLICA GARANTÍA.</t>
  </si>
  <si>
    <t>MOTOR VENTILADOR PARA CONDENSADOR DE 1/6 HP, 220V, 1075
RPM. NO APLICA GARANTÍA.</t>
  </si>
  <si>
    <t>VARILLA DE PLATA PARA SOLDAR AL 5%, NO APLICA GARANTÍA.</t>
  </si>
  <si>
    <t>LIBRAS</t>
  </si>
  <si>
    <t>CINTA DUCTEY PARA DUCTOS PLATEADA (ROLLO DE 3" X 50 YARDAS). NO
APLICA GARANTÍA</t>
  </si>
  <si>
    <t>CINTA DUCTEY PARA DUCTOS DE HILO (ROLLO DE 3" X 50 YARDAS). NO
APLICA GARANTÍA</t>
  </si>
  <si>
    <t>TERMINALES AMARILLO TIPO HEMBRA, NO APLICA GARANTÍA</t>
  </si>
  <si>
    <t>CILINDRO DE MAP-GAS. NO APLICA GARANTÍA</t>
  </si>
  <si>
    <t>COMPRESOR DE 18,000 BTU, ROTATIVO, TIPO  SCROLL,  208-
230V,R410-A,MONOFÁSICO, GARANTÍA POR DESPERFECTO DE FÁBRICA.</t>
  </si>
  <si>
    <t>COMPRESOR DE 12,000 BTU, ROTATIVO, TIPO SCROLL, 208-230V,
R410, MONOFÁSICO, GARANTÍA POR DESPERFECTO DE FABRICA</t>
  </si>
  <si>
    <t>COMPRESOR DE 36,000 BTU, ALTERNATIVO,  208-230V,R22- A, MONOFÁSICO, GARANTÍA POR DESPERFECTO DE FÁBRICA.</t>
  </si>
  <si>
    <t>COMPRESOR DE 36,000 BTU, ROTATIVO, TIPO  SCROLL,  208-
230V,R410-A, MONOFÁSICO, GARANTÍA POR DESPERFECTO DE FÁBRICA.</t>
  </si>
  <si>
    <t>COMPRESOR DE 60,000 BTU, ROTATIVO, TIPO SCROLL, 208-230V,
R410, MONOFÁSICO, GARANTÍA POR DESPERFECTO DE FABRICA</t>
  </si>
  <si>
    <t>KIT DE INSTALACIÓN DE   A/A 3/8 X 1/4, NO APLICA GARANTÍA.</t>
  </si>
  <si>
    <t>KIT DE INSTALACIÓN DE A/A 1/2 X 1/4, NO APLICA GARANTÍA.</t>
  </si>
  <si>
    <t>KIT DE  INSTALACIÓN DE A/A 5/8 X 3/8, NO APLICA GARANTÍA.</t>
  </si>
  <si>
    <t>CONTACTOR DE 40 AMP A 24 V MONOFÁSICO, NO APLICA GARANTÍA.</t>
  </si>
  <si>
    <t>FILTRO DE LÍNEA SOLDABLE 163S, NO APLICA GARANTÍA.</t>
  </si>
  <si>
    <t>SPRAY FOAM DE POLIURETANO PARA INSULACION 12 ONZ
(NORTEAMERICANO). NO APLICA GARANTÍA</t>
  </si>
  <si>
    <t>CODO DE COBRE DE 7/8</t>
  </si>
  <si>
    <t>CODO DE COBRE DE 5/8</t>
  </si>
  <si>
    <t>CODO DE COBRE DE 3/4</t>
  </si>
  <si>
    <t>TERMOSTATO AMBIENTAL, NO PROGRAMABLE  (ANÁLOGO), ESTILO CLÁSICO, DIMENSIONES 2.88 PULGADAS DE ANCHO X 4.75 PULGADAS  DE ALTO, SIN MERCURIO, SOLAMENTE ENFRIAMIENTO, RANGOS DE TEMPERATURA 50° A 90° F (10° A 32°C), COLOR BLANCO, AJUSTE DEL
SISTEMA: OFF Y COOL, AJUSTES DEL VENTILADOR : AUTO Y ON,  NO APLICA GARANTÍA</t>
  </si>
  <si>
    <t>TIEWRAP (PRESILLA PLÁSTICA) NEGRA 12 PULG X , NO APLICA GARANTÍA</t>
  </si>
  <si>
    <t>TUBERÍA FLEXIBLE DE COBRE DE 1/4", FABRICACIÓN NORTEAMERICANA.
NO APLICA GARANTÍA</t>
  </si>
  <si>
    <t>TUBERÍA FLEXIBLE DE COBRE DE 3/8", FABRICACIÓN NORTEAMERICANA.
NO APLICA GARANTÍA</t>
  </si>
  <si>
    <t>TUBERÍA FLEXIBLE DE COBRE DE 1/2", FABRICACIÓN NORTEAMERICANA.
NO APLICA GARANTÍA</t>
  </si>
  <si>
    <t>TUBERÍA FLEXIBLE DE COBRE DE 5/8", FABRICACIÓN NORTEAMERICANA.
NO APLICA GARANTÍA</t>
  </si>
  <si>
    <t>TUBERÍA FLEXIBLE DE COBRE DE 3/4", FABRICACIÓN NORTEAMERICANA.
NO APLICA GARANTÍA</t>
  </si>
  <si>
    <t>TUBERÍA FLEXIBLE DE COBRE DE 7/8", FABRICACIÓN NORTEAMERICANA. NO APLICA GARANTÍA.</t>
  </si>
  <si>
    <t>TARJETA UNIVERSAL CON CONTROL REMOTO PARA CONSOLA CON DISPLAY.
NO APLICA GARANTÍA</t>
  </si>
  <si>
    <t>LIMPIADOR DE COMPONENTES Y CONTACTOS ELECTRÓNICOS SENSIBLES,
PRESENTACIÓN EN AEROSOL DE 11 ONZAS, TIEMPO DE SECADO RÁPIDO, NO DEJA RESIDUOS. NO APLICA GARANTÍA.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</si>
  <si>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</si>
  <si>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</si>
  <si>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
APLICA GARANTÍA</t>
  </si>
  <si>
    <t>CAPACITOR DE 2. 5 MDF VOLTAJE ENTRE 370-450 VAC, 50/60HZ, NO
APLICA GARANTÍA</t>
  </si>
  <si>
    <t>CAJA DE BREAKER REFORZADA, DE 2  A 4 CIRCUITOS, 70 AMP, 240 V,
CON BARRA DE CONEXIÓN PARA NEUTRO, NO APLICA GARANTÍA</t>
  </si>
  <si>
    <t>TANQUE DE REFRIGERANTE R410A, 25 LIBRAS,  FABRICACIÓN
NORTEAMERICANA, NO APLICA GARANTÍA.</t>
  </si>
  <si>
    <t>TANQUE DE REFRIGERANTE R22, 30LIBRAS,  FABRICACIÓN
NORTEAMERICANA, NO APLICA GARANTÍA.</t>
  </si>
  <si>
    <t>MANGUERA DE DRENAJE FLEXIBLE DE 3/8".  NO APLICA GARANTÍA.</t>
  </si>
  <si>
    <t>MANGUERA DE DRENAJE FLEXIBLE DE 5/8".  NO APLICA GARANTÍA.</t>
  </si>
  <si>
    <t>ARANDELAS PLANAS GALVANIZADAS 5/16 " (PARA BARRAS ROSCADAS),
NO APLICA GARANTÍA.</t>
  </si>
  <si>
    <t>ALAMBRE DE TELÉFONO DE 4 HILOS</t>
  </si>
  <si>
    <t>TUERCAS HEXAGONALES GALVANIZADAS 5/16 (PARA BARRA ROSCADA),
NO APLICA GARANTÍA.</t>
  </si>
  <si>
    <t>FILTRO SECADOR 5 G</t>
  </si>
  <si>
    <t>MOTOR COMPRESOR DE 1/12HP 110 V, R134 A, 60 HZ</t>
  </si>
  <si>
    <t>OVERLOAD  1/4 PTC</t>
  </si>
  <si>
    <t>REJILLA PLASTICA DE RETORNO, COLOR BLANCO, CUADRICULADA, 2 PIE X 4 PIES</t>
  </si>
  <si>
    <t>FIBRA VEGETAL</t>
  </si>
  <si>
    <t>FILTRO SECADOR 10 G</t>
  </si>
  <si>
    <t>RELAY 1/12-1/2 HP 115V PTC MARRON , NO APLICA GARANTÍA.</t>
  </si>
  <si>
    <t>Descripción artículo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</si>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</sst>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RD$&quot;* #,##0.00_);_(&quot;RD$&quot;* \(#,##0.00\);_(&quot;RD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Calibri"/>
      <family val="2"/>
    </font>
    <font>
      <sz val="7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13" xfId="0" applyFont="1" applyFill="1" applyBorder="1" applyAlignment="1">
      <alignment horizontal="center" vertical="top" wrapText="1"/>
    </xf>
    <xf numFmtId="0" fontId="8" fillId="6" borderId="13" xfId="0" applyFont="1" applyFill="1" applyBorder="1" applyAlignment="1">
      <alignment horizontal="right" vertical="top" wrapText="1" indent="1"/>
    </xf>
    <xf numFmtId="1" fontId="10" fillId="0" borderId="13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right" vertical="center" indent="1" shrinkToFit="1"/>
    </xf>
    <xf numFmtId="1" fontId="10" fillId="0" borderId="13" xfId="0" applyNumberFormat="1" applyFont="1" applyBorder="1" applyAlignment="1">
      <alignment horizontal="right" vertical="center" indent="2" shrinkToFit="1"/>
    </xf>
    <xf numFmtId="1" fontId="10" fillId="0" borderId="13" xfId="0" applyNumberFormat="1" applyFont="1" applyBorder="1" applyAlignment="1">
      <alignment horizontal="center" vertical="top" shrinkToFit="1"/>
    </xf>
    <xf numFmtId="0" fontId="8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1" fontId="10" fillId="0" borderId="13" xfId="0" applyNumberFormat="1" applyFont="1" applyBorder="1" applyAlignment="1">
      <alignment horizontal="right" vertical="top" indent="1" shrinkToFit="1"/>
    </xf>
    <xf numFmtId="1" fontId="10" fillId="0" borderId="13" xfId="0" applyNumberFormat="1" applyFont="1" applyBorder="1" applyAlignment="1">
      <alignment horizontal="right" vertical="top" indent="2" shrinkToFit="1"/>
    </xf>
    <xf numFmtId="0" fontId="13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0" fillId="0" borderId="0" xfId="0" applyNumberFormat="1"/>
    <xf numFmtId="165" fontId="5" fillId="4" borderId="13" xfId="0" applyNumberFormat="1" applyFont="1" applyFill="1" applyBorder="1" applyAlignment="1">
      <alignment vertical="center"/>
    </xf>
    <xf numFmtId="165" fontId="5" fillId="4" borderId="17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top" shrinkToFit="1"/>
    </xf>
    <xf numFmtId="1" fontId="18" fillId="0" borderId="18" xfId="0" applyNumberFormat="1" applyFont="1" applyBorder="1" applyAlignment="1">
      <alignment horizontal="center" vertical="center" shrinkToFit="1"/>
    </xf>
    <xf numFmtId="1" fontId="18" fillId="0" borderId="19" xfId="0" applyNumberFormat="1" applyFont="1" applyBorder="1" applyAlignment="1">
      <alignment horizontal="center" vertical="top" shrinkToFit="1"/>
    </xf>
    <xf numFmtId="165" fontId="5" fillId="4" borderId="13" xfId="0" applyNumberFormat="1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center" vertical="center"/>
    </xf>
    <xf numFmtId="165" fontId="5" fillId="4" borderId="17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165" fontId="5" fillId="4" borderId="23" xfId="0" applyNumberFormat="1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right" vertical="center"/>
    </xf>
    <xf numFmtId="165" fontId="0" fillId="0" borderId="0" xfId="0" applyNumberFormat="1"/>
    <xf numFmtId="164" fontId="0" fillId="0" borderId="0" xfId="0" applyNumberFormat="1"/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16" fillId="4" borderId="2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2" fontId="5" fillId="4" borderId="17" xfId="0" applyNumberFormat="1" applyFont="1" applyFill="1" applyBorder="1" applyAlignment="1">
      <alignment horizontal="center" vertical="center"/>
    </xf>
    <xf numFmtId="2" fontId="5" fillId="4" borderId="13" xfId="0" applyNumberFormat="1" applyFont="1" applyFill="1" applyBorder="1" applyAlignment="1">
      <alignment horizontal="center" vertical="center"/>
    </xf>
    <xf numFmtId="8" fontId="5" fillId="2" borderId="13" xfId="2" applyNumberFormat="1" applyFont="1" applyFill="1" applyBorder="1" applyAlignment="1" applyProtection="1">
      <alignment horizontal="center" vertical="center" wrapText="1"/>
      <protection locked="0"/>
    </xf>
    <xf numFmtId="9" fontId="5" fillId="2" borderId="13" xfId="0" applyNumberFormat="1" applyFont="1" applyFill="1" applyBorder="1" applyAlignment="1" applyProtection="1">
      <alignment horizontal="center" vertical="center"/>
      <protection locked="0"/>
    </xf>
    <xf numFmtId="8" fontId="5" fillId="2" borderId="17" xfId="2" applyNumberFormat="1" applyFont="1" applyFill="1" applyBorder="1" applyAlignment="1" applyProtection="1">
      <alignment horizontal="center" vertical="center" wrapText="1"/>
      <protection locked="0"/>
    </xf>
    <xf numFmtId="9" fontId="5" fillId="2" borderId="17" xfId="0" applyNumberFormat="1" applyFont="1" applyFill="1" applyBorder="1" applyAlignment="1" applyProtection="1">
      <alignment horizontal="center" vertical="center"/>
      <protection locked="0"/>
    </xf>
    <xf numFmtId="0" fontId="14" fillId="4" borderId="17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31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locked="0"/>
    </xf>
    <xf numFmtId="0" fontId="16" fillId="4" borderId="27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5" fontId="5" fillId="4" borderId="25" xfId="0" applyNumberFormat="1" applyFont="1" applyFill="1" applyBorder="1" applyAlignment="1">
      <alignment horizontal="center" vertical="center"/>
    </xf>
    <xf numFmtId="165" fontId="5" fillId="4" borderId="26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5" fontId="5" fillId="4" borderId="13" xfId="0" applyNumberFormat="1" applyFont="1" applyFill="1" applyBorder="1" applyAlignment="1">
      <alignment horizontal="center" vertical="center"/>
    </xf>
    <xf numFmtId="165" fontId="5" fillId="4" borderId="23" xfId="0" applyNumberFormat="1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right" vertical="center"/>
    </xf>
    <xf numFmtId="0" fontId="16" fillId="4" borderId="13" xfId="0" applyFont="1" applyFill="1" applyBorder="1" applyAlignment="1">
      <alignment horizontal="right" vertical="center"/>
    </xf>
    <xf numFmtId="0" fontId="16" fillId="4" borderId="24" xfId="0" applyFont="1" applyFill="1" applyBorder="1" applyAlignment="1">
      <alignment horizontal="right" vertical="center"/>
    </xf>
    <xf numFmtId="0" fontId="16" fillId="4" borderId="25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5" fontId="16" fillId="4" borderId="29" xfId="0" applyNumberFormat="1" applyFont="1" applyFill="1" applyBorder="1" applyAlignment="1">
      <alignment horizontal="center" vertical="center"/>
    </xf>
    <xf numFmtId="165" fontId="16" fillId="4" borderId="31" xfId="0" applyNumberFormat="1" applyFont="1" applyFill="1" applyBorder="1" applyAlignment="1">
      <alignment horizontal="center" vertical="center"/>
    </xf>
    <xf numFmtId="165" fontId="16" fillId="4" borderId="32" xfId="0" applyNumberFormat="1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3">
    <cellStyle name="Currency 2" xfId="1" xr:uid="{00000000-0005-0000-0000-000000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2391683</xdr:colOff>
      <xdr:row>2</xdr:row>
      <xdr:rowOff>349250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 M. Matos C." id="{4E06B7D6-0FDC-4DBD-B23C-ABA890F3B200}" userId="S::Amatos@poderjudicial.gob.do::06a321e1-3abe-4000-94ce-c8e0e63ec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9-12T16:42:10.02" personId="{4E06B7D6-0FDC-4DBD-B23C-ABA890F3B200}" id="{9063E5A3-F370-4A58-813B-B16202743221}">
    <text>Indicar medida.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zoomScale="55" zoomScaleNormal="55" zoomScaleSheetLayoutView="100" workbookViewId="0">
      <selection activeCell="E11" sqref="E11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79.710937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</cols>
  <sheetData>
    <row r="1" spans="1:14" ht="45" customHeight="1" x14ac:dyDescent="0.25"/>
    <row r="2" spans="1:14" ht="18.95" customHeight="1" x14ac:dyDescent="0.2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30.75" customHeight="1" x14ac:dyDescent="0.2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ht="18.75" customHeight="1" x14ac:dyDescent="0.25">
      <c r="A4" s="102" t="s">
        <v>1</v>
      </c>
      <c r="B4" s="102"/>
      <c r="C4" s="10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97" t="s">
        <v>2</v>
      </c>
      <c r="B6" s="98"/>
      <c r="C6" s="92" t="s">
        <v>3</v>
      </c>
      <c r="D6" s="93"/>
      <c r="E6" s="93"/>
      <c r="F6" s="93"/>
      <c r="G6" s="93"/>
      <c r="H6" s="94"/>
      <c r="I6" s="98" t="s">
        <v>4</v>
      </c>
      <c r="J6" s="98"/>
      <c r="K6" s="3"/>
      <c r="L6" s="104" t="s">
        <v>5</v>
      </c>
      <c r="M6" s="104"/>
      <c r="N6" s="105"/>
    </row>
    <row r="7" spans="1:14" ht="45" customHeight="1" x14ac:dyDescent="0.25">
      <c r="A7" s="101" t="s">
        <v>6</v>
      </c>
      <c r="B7" s="99"/>
      <c r="C7" s="95"/>
      <c r="D7" s="95"/>
      <c r="E7" s="95"/>
      <c r="F7" s="95"/>
      <c r="G7" s="95"/>
      <c r="H7" s="95"/>
      <c r="I7" s="99" t="s">
        <v>7</v>
      </c>
      <c r="J7" s="99"/>
      <c r="K7" s="4"/>
      <c r="L7" s="106"/>
      <c r="M7" s="106"/>
      <c r="N7" s="107"/>
    </row>
    <row r="8" spans="1:14" ht="45" customHeight="1" thickBot="1" x14ac:dyDescent="0.3">
      <c r="A8" s="103" t="s">
        <v>8</v>
      </c>
      <c r="B8" s="100"/>
      <c r="C8" s="96"/>
      <c r="D8" s="96"/>
      <c r="E8" s="96"/>
      <c r="F8" s="96"/>
      <c r="G8" s="96"/>
      <c r="H8" s="96"/>
      <c r="I8" s="100" t="s">
        <v>9</v>
      </c>
      <c r="J8" s="100"/>
      <c r="K8" s="5"/>
      <c r="L8" s="96"/>
      <c r="M8" s="96"/>
      <c r="N8" s="108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22" t="s">
        <v>10</v>
      </c>
      <c r="B10" s="58" t="s">
        <v>11</v>
      </c>
      <c r="C10" s="58"/>
      <c r="D10" s="58"/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/>
      <c r="L10" s="23" t="s">
        <v>18</v>
      </c>
      <c r="M10" s="23"/>
      <c r="N10" s="24" t="s">
        <v>19</v>
      </c>
    </row>
    <row r="11" spans="1:14" ht="298.5" customHeight="1" x14ac:dyDescent="0.25">
      <c r="A11" s="36">
        <v>1</v>
      </c>
      <c r="B11" s="56" t="s">
        <v>20</v>
      </c>
      <c r="C11" s="56"/>
      <c r="D11" s="56"/>
      <c r="E11" s="44"/>
      <c r="F11" s="37" t="str">
        <f>Hoja4!B1</f>
        <v>UD</v>
      </c>
      <c r="G11" s="50">
        <v>100</v>
      </c>
      <c r="H11" s="54"/>
      <c r="I11" s="55">
        <v>0.18</v>
      </c>
      <c r="J11" s="37">
        <f>H11*I11</f>
        <v>0</v>
      </c>
      <c r="K11" s="27">
        <f t="shared" ref="K11:K14" si="0">J11*G11</f>
        <v>0</v>
      </c>
      <c r="L11" s="37">
        <f>H11+J11</f>
        <v>0</v>
      </c>
      <c r="M11" s="27">
        <f t="shared" ref="M11:M14" si="1">G11*H11</f>
        <v>0</v>
      </c>
      <c r="N11" s="38">
        <f>G11*L11</f>
        <v>0</v>
      </c>
    </row>
    <row r="12" spans="1:14" ht="316.5" customHeight="1" x14ac:dyDescent="0.25">
      <c r="A12" s="39">
        <v>2</v>
      </c>
      <c r="B12" s="57" t="s">
        <v>21</v>
      </c>
      <c r="C12" s="57"/>
      <c r="D12" s="57"/>
      <c r="E12" s="45"/>
      <c r="F12" s="34" t="str">
        <f>Hoja4!B2</f>
        <v>UD</v>
      </c>
      <c r="G12" s="51">
        <v>100</v>
      </c>
      <c r="H12" s="52"/>
      <c r="I12" s="53">
        <v>0.18</v>
      </c>
      <c r="J12" s="34">
        <f t="shared" ref="J12" si="2">H12*I12</f>
        <v>0</v>
      </c>
      <c r="K12" s="26">
        <f t="shared" si="0"/>
        <v>0</v>
      </c>
      <c r="L12" s="34">
        <f t="shared" ref="L12" si="3">H12+J12</f>
        <v>0</v>
      </c>
      <c r="M12" s="26">
        <f t="shared" si="1"/>
        <v>0</v>
      </c>
      <c r="N12" s="40">
        <f t="shared" ref="N12:N14" si="4">G12*L12</f>
        <v>0</v>
      </c>
    </row>
    <row r="13" spans="1:14" ht="326.25" customHeight="1" x14ac:dyDescent="0.25">
      <c r="A13" s="39">
        <v>3</v>
      </c>
      <c r="B13" s="57" t="s">
        <v>22</v>
      </c>
      <c r="C13" s="57"/>
      <c r="D13" s="57"/>
      <c r="E13" s="45"/>
      <c r="F13" s="34" t="str">
        <f>Hoja4!B3</f>
        <v>UD</v>
      </c>
      <c r="G13" s="51">
        <v>100</v>
      </c>
      <c r="H13" s="52"/>
      <c r="I13" s="53">
        <v>0.18</v>
      </c>
      <c r="J13" s="34">
        <f>H13*I13</f>
        <v>0</v>
      </c>
      <c r="K13" s="26">
        <f t="shared" si="0"/>
        <v>0</v>
      </c>
      <c r="L13" s="34">
        <f>H13+J13</f>
        <v>0</v>
      </c>
      <c r="M13" s="26">
        <f t="shared" si="1"/>
        <v>0</v>
      </c>
      <c r="N13" s="40">
        <f t="shared" si="4"/>
        <v>0</v>
      </c>
    </row>
    <row r="14" spans="1:14" ht="303" customHeight="1" x14ac:dyDescent="0.25">
      <c r="A14" s="39">
        <v>4</v>
      </c>
      <c r="B14" s="57" t="s">
        <v>23</v>
      </c>
      <c r="C14" s="57"/>
      <c r="D14" s="57"/>
      <c r="E14" s="45"/>
      <c r="F14" s="34" t="str">
        <f>Hoja4!B4</f>
        <v>UD</v>
      </c>
      <c r="G14" s="51">
        <v>100</v>
      </c>
      <c r="H14" s="52"/>
      <c r="I14" s="53">
        <v>0.18</v>
      </c>
      <c r="J14" s="34">
        <f>H14*I14</f>
        <v>0</v>
      </c>
      <c r="K14" s="26">
        <f t="shared" si="0"/>
        <v>0</v>
      </c>
      <c r="L14" s="34">
        <f>H14+J14</f>
        <v>0</v>
      </c>
      <c r="M14" s="26">
        <f t="shared" si="1"/>
        <v>0</v>
      </c>
      <c r="N14" s="40">
        <f t="shared" si="4"/>
        <v>0</v>
      </c>
    </row>
    <row r="15" spans="1:14" ht="45" customHeight="1" x14ac:dyDescent="0.25">
      <c r="A15" s="81" t="s">
        <v>24</v>
      </c>
      <c r="B15" s="82"/>
      <c r="C15" s="82"/>
      <c r="D15" s="82"/>
      <c r="E15" s="82"/>
      <c r="F15" s="82"/>
      <c r="G15" s="82"/>
      <c r="H15" s="82"/>
      <c r="I15" s="82"/>
      <c r="J15" s="82"/>
      <c r="K15" s="35"/>
      <c r="L15" s="79">
        <f>SUM(M11:M14)</f>
        <v>0</v>
      </c>
      <c r="M15" s="79"/>
      <c r="N15" s="80"/>
    </row>
    <row r="16" spans="1:14" ht="42" customHeight="1" x14ac:dyDescent="0.25">
      <c r="A16" s="83" t="s">
        <v>25</v>
      </c>
      <c r="B16" s="84"/>
      <c r="C16" s="84"/>
      <c r="D16" s="84"/>
      <c r="E16" s="84"/>
      <c r="F16" s="84"/>
      <c r="G16" s="84"/>
      <c r="H16" s="84"/>
      <c r="I16" s="84"/>
      <c r="J16" s="84"/>
      <c r="K16" s="41"/>
      <c r="L16" s="76">
        <f>SUM(K11:K14)</f>
        <v>0</v>
      </c>
      <c r="M16" s="76"/>
      <c r="N16" s="77"/>
    </row>
    <row r="17" spans="1:14" ht="12.75" customHeight="1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pans="1:14" ht="57.75" customHeight="1" thickBot="1" x14ac:dyDescent="0.3">
      <c r="A18" s="68" t="s">
        <v>26</v>
      </c>
      <c r="B18" s="69"/>
      <c r="C18" s="69"/>
      <c r="D18" s="69"/>
      <c r="E18" s="65"/>
      <c r="F18" s="66"/>
      <c r="G18" s="66"/>
      <c r="H18" s="67"/>
      <c r="I18" s="89" t="s">
        <v>27</v>
      </c>
      <c r="J18" s="90"/>
      <c r="K18" s="46"/>
      <c r="L18" s="86">
        <f>L15+L16</f>
        <v>0</v>
      </c>
      <c r="M18" s="87"/>
      <c r="N18" s="88"/>
    </row>
    <row r="19" spans="1:14" x14ac:dyDescent="0.25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</row>
    <row r="20" spans="1:14" ht="15.75" thickBot="1" x14ac:dyDescent="0.3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</row>
    <row r="21" spans="1:14" x14ac:dyDescent="0.25">
      <c r="A21" s="70" t="s">
        <v>28</v>
      </c>
      <c r="B21" s="71"/>
      <c r="C21" s="71"/>
      <c r="D21" s="71"/>
      <c r="E21" s="71"/>
      <c r="F21" s="71"/>
      <c r="G21" s="71"/>
      <c r="H21" s="71"/>
      <c r="I21" s="59" t="s">
        <v>29</v>
      </c>
      <c r="J21" s="59"/>
      <c r="K21" s="59"/>
      <c r="L21" s="59"/>
      <c r="M21" s="59"/>
      <c r="N21" s="60"/>
    </row>
    <row r="22" spans="1:14" x14ac:dyDescent="0.25">
      <c r="A22" s="72"/>
      <c r="B22" s="73"/>
      <c r="C22" s="73"/>
      <c r="D22" s="73"/>
      <c r="E22" s="73"/>
      <c r="F22" s="73"/>
      <c r="G22" s="73"/>
      <c r="H22" s="73"/>
      <c r="I22" s="61"/>
      <c r="J22" s="61"/>
      <c r="K22" s="61"/>
      <c r="L22" s="61"/>
      <c r="M22" s="61"/>
      <c r="N22" s="62"/>
    </row>
    <row r="23" spans="1:14" x14ac:dyDescent="0.25">
      <c r="A23" s="72"/>
      <c r="B23" s="73"/>
      <c r="C23" s="73"/>
      <c r="D23" s="73"/>
      <c r="E23" s="73"/>
      <c r="F23" s="73"/>
      <c r="G23" s="73"/>
      <c r="H23" s="73"/>
      <c r="I23" s="61"/>
      <c r="J23" s="61"/>
      <c r="K23" s="61"/>
      <c r="L23" s="61"/>
      <c r="M23" s="61"/>
      <c r="N23" s="62"/>
    </row>
    <row r="24" spans="1:14" ht="15.75" thickBot="1" x14ac:dyDescent="0.3">
      <c r="A24" s="74"/>
      <c r="B24" s="75"/>
      <c r="C24" s="75"/>
      <c r="D24" s="75"/>
      <c r="E24" s="75"/>
      <c r="F24" s="75"/>
      <c r="G24" s="75"/>
      <c r="H24" s="75"/>
      <c r="I24" s="63"/>
      <c r="J24" s="63"/>
      <c r="K24" s="63"/>
      <c r="L24" s="63"/>
      <c r="M24" s="63"/>
      <c r="N24" s="64"/>
    </row>
    <row r="32" spans="1:14" x14ac:dyDescent="0.25">
      <c r="H32" s="25"/>
    </row>
    <row r="34" spans="7:8" x14ac:dyDescent="0.25">
      <c r="H34" s="42"/>
    </row>
    <row r="35" spans="7:8" x14ac:dyDescent="0.25">
      <c r="H35" s="43"/>
    </row>
    <row r="38" spans="7:8" x14ac:dyDescent="0.25">
      <c r="G38" s="8"/>
    </row>
  </sheetData>
  <sheetProtection algorithmName="SHA-512" hashValue="LWJCtbDv5BhuIttowkG6dNm75CNrFyyPAQdCoMu/nHd63wxnbCp39ZWZNw0cHltlmNuB20/7iIa8voh1jftrig==" saltValue="d4VZLVEZLyHury6J+1I/dA==" spinCount="100000" sheet="1" objects="1" scenarios="1"/>
  <mergeCells count="32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L15:N15"/>
    <mergeCell ref="A15:J15"/>
    <mergeCell ref="A16:J16"/>
    <mergeCell ref="A17:N17"/>
    <mergeCell ref="A19:N19"/>
    <mergeCell ref="L18:N18"/>
    <mergeCell ref="I18:J18"/>
    <mergeCell ref="I21:N24"/>
    <mergeCell ref="E18:H18"/>
    <mergeCell ref="A18:D18"/>
    <mergeCell ref="A21:H24"/>
    <mergeCell ref="L16:N16"/>
    <mergeCell ref="A20:N20"/>
    <mergeCell ref="B11:D11"/>
    <mergeCell ref="B12:D12"/>
    <mergeCell ref="B13:D13"/>
    <mergeCell ref="B14:D14"/>
    <mergeCell ref="B10:D10"/>
  </mergeCells>
  <dataValidations count="1">
    <dataValidation type="decimal" allowBlank="1" showInputMessage="1" showErrorMessage="1" errorTitle="ALERTA" error="EN ESTA CELDA SOLO ES PERMITIDO DÍGITOS NUMÉRICOS" sqref="I11:I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34" fitToWidth="0" fitToHeight="0" orientation="landscape" r:id="rId1"/>
  <headerFooter>
    <oddHeader>&amp;R&amp;"times ,Negrita"&amp;14&amp;P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7629F-9673-44FD-9A9C-92380EE4B570}">
  <dimension ref="A1:D17"/>
  <sheetViews>
    <sheetView workbookViewId="0">
      <selection activeCell="D1" sqref="D1:D17"/>
    </sheetView>
  </sheetViews>
  <sheetFormatPr baseColWidth="10" defaultColWidth="11.42578125" defaultRowHeight="15" x14ac:dyDescent="0.25"/>
  <cols>
    <col min="1" max="1" width="18.7109375" customWidth="1"/>
  </cols>
  <sheetData>
    <row r="1" spans="1:4" x14ac:dyDescent="0.25">
      <c r="A1" t="s">
        <v>30</v>
      </c>
      <c r="B1" t="s">
        <v>31</v>
      </c>
      <c r="C1" t="s">
        <v>32</v>
      </c>
      <c r="D1" s="47">
        <v>11.21</v>
      </c>
    </row>
    <row r="2" spans="1:4" x14ac:dyDescent="0.25">
      <c r="A2" t="s">
        <v>33</v>
      </c>
      <c r="B2" t="s">
        <v>31</v>
      </c>
      <c r="C2" t="s">
        <v>34</v>
      </c>
      <c r="D2" s="47">
        <v>81</v>
      </c>
    </row>
    <row r="3" spans="1:4" x14ac:dyDescent="0.25">
      <c r="A3" t="s">
        <v>35</v>
      </c>
      <c r="B3" t="s">
        <v>31</v>
      </c>
      <c r="C3" t="s">
        <v>32</v>
      </c>
      <c r="D3" s="47">
        <v>63</v>
      </c>
    </row>
    <row r="4" spans="1:4" x14ac:dyDescent="0.25">
      <c r="A4" t="s">
        <v>36</v>
      </c>
      <c r="B4" t="s">
        <v>31</v>
      </c>
      <c r="C4" t="s">
        <v>37</v>
      </c>
      <c r="D4" s="49">
        <v>1126</v>
      </c>
    </row>
    <row r="5" spans="1:4" x14ac:dyDescent="0.25">
      <c r="A5" t="s">
        <v>38</v>
      </c>
      <c r="B5" t="s">
        <v>31</v>
      </c>
      <c r="C5" t="s">
        <v>39</v>
      </c>
      <c r="D5" s="47">
        <v>212.4</v>
      </c>
    </row>
    <row r="6" spans="1:4" x14ac:dyDescent="0.25">
      <c r="A6" t="s">
        <v>40</v>
      </c>
      <c r="B6" t="s">
        <v>31</v>
      </c>
      <c r="C6" t="s">
        <v>41</v>
      </c>
      <c r="D6" s="47">
        <v>413</v>
      </c>
    </row>
    <row r="7" spans="1:4" x14ac:dyDescent="0.25">
      <c r="A7" t="s">
        <v>42</v>
      </c>
      <c r="B7" t="s">
        <v>31</v>
      </c>
      <c r="C7" t="s">
        <v>41</v>
      </c>
      <c r="D7" s="47">
        <v>247.8</v>
      </c>
    </row>
    <row r="8" spans="1:4" x14ac:dyDescent="0.25">
      <c r="A8" t="s">
        <v>43</v>
      </c>
      <c r="B8" t="s">
        <v>31</v>
      </c>
      <c r="C8" t="s">
        <v>41</v>
      </c>
      <c r="D8" s="47">
        <v>194.7</v>
      </c>
    </row>
    <row r="9" spans="1:4" x14ac:dyDescent="0.25">
      <c r="A9" t="s">
        <v>44</v>
      </c>
      <c r="B9" t="s">
        <v>45</v>
      </c>
      <c r="C9" t="s">
        <v>46</v>
      </c>
      <c r="D9" s="49">
        <v>14160</v>
      </c>
    </row>
    <row r="10" spans="1:4" x14ac:dyDescent="0.25">
      <c r="A10" t="s">
        <v>47</v>
      </c>
      <c r="B10" t="s">
        <v>31</v>
      </c>
      <c r="C10" t="s">
        <v>37</v>
      </c>
      <c r="D10" s="49">
        <v>9440</v>
      </c>
    </row>
    <row r="11" spans="1:4" x14ac:dyDescent="0.25">
      <c r="A11" t="s">
        <v>48</v>
      </c>
      <c r="B11" t="s">
        <v>31</v>
      </c>
      <c r="C11" t="s">
        <v>49</v>
      </c>
      <c r="D11" s="49">
        <v>17700</v>
      </c>
    </row>
    <row r="12" spans="1:4" x14ac:dyDescent="0.25">
      <c r="A12" t="s">
        <v>50</v>
      </c>
      <c r="B12" t="s">
        <v>31</v>
      </c>
      <c r="C12" t="s">
        <v>51</v>
      </c>
      <c r="D12" s="49">
        <v>14160</v>
      </c>
    </row>
    <row r="13" spans="1:4" x14ac:dyDescent="0.25">
      <c r="A13" t="s">
        <v>52</v>
      </c>
      <c r="B13" t="s">
        <v>31</v>
      </c>
      <c r="C13" t="s">
        <v>53</v>
      </c>
      <c r="D13" s="47">
        <v>2.78</v>
      </c>
    </row>
    <row r="14" spans="1:4" x14ac:dyDescent="0.25">
      <c r="A14" t="s">
        <v>54</v>
      </c>
      <c r="B14" t="s">
        <v>31</v>
      </c>
      <c r="C14" t="s">
        <v>55</v>
      </c>
      <c r="D14" s="47">
        <v>2.78</v>
      </c>
    </row>
    <row r="15" spans="1:4" x14ac:dyDescent="0.25">
      <c r="A15" t="s">
        <v>56</v>
      </c>
      <c r="B15" t="s">
        <v>31</v>
      </c>
      <c r="C15" t="s">
        <v>55</v>
      </c>
      <c r="D15" s="47">
        <v>2.78</v>
      </c>
    </row>
    <row r="16" spans="1:4" x14ac:dyDescent="0.25">
      <c r="A16" t="s">
        <v>57</v>
      </c>
      <c r="B16" t="s">
        <v>31</v>
      </c>
      <c r="C16" t="s">
        <v>32</v>
      </c>
      <c r="D16" s="47">
        <v>2.78</v>
      </c>
    </row>
    <row r="17" spans="1:4" x14ac:dyDescent="0.25">
      <c r="A17" t="s">
        <v>58</v>
      </c>
      <c r="B17" t="s">
        <v>31</v>
      </c>
      <c r="C17" t="s">
        <v>32</v>
      </c>
      <c r="D17" s="48">
        <v>2.78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A2F6-AC15-4A59-83AB-F363022B486C}">
  <dimension ref="A1:C56"/>
  <sheetViews>
    <sheetView topLeftCell="A52" workbookViewId="0">
      <selection activeCell="A55" sqref="A55"/>
    </sheetView>
  </sheetViews>
  <sheetFormatPr baseColWidth="10" defaultColWidth="11.42578125" defaultRowHeight="15" x14ac:dyDescent="0.25"/>
  <cols>
    <col min="1" max="1" width="62.28515625" customWidth="1"/>
  </cols>
  <sheetData>
    <row r="1" spans="1:3" ht="15.75" x14ac:dyDescent="0.25">
      <c r="A1" s="28" t="s">
        <v>59</v>
      </c>
      <c r="B1" s="30" t="s">
        <v>60</v>
      </c>
      <c r="C1" s="31">
        <v>1500</v>
      </c>
    </row>
    <row r="2" spans="1:3" ht="15.75" x14ac:dyDescent="0.25">
      <c r="A2" s="28" t="s">
        <v>61</v>
      </c>
      <c r="B2" s="30" t="s">
        <v>60</v>
      </c>
      <c r="C2" s="31">
        <v>500</v>
      </c>
    </row>
    <row r="3" spans="1:3" ht="15.75" x14ac:dyDescent="0.25">
      <c r="A3" s="28" t="s">
        <v>62</v>
      </c>
      <c r="B3" s="30" t="s">
        <v>60</v>
      </c>
      <c r="C3" s="31">
        <v>800</v>
      </c>
    </row>
    <row r="4" spans="1:3" ht="90" x14ac:dyDescent="0.25">
      <c r="A4" s="28" t="s">
        <v>63</v>
      </c>
      <c r="B4" s="30" t="s">
        <v>64</v>
      </c>
      <c r="C4" s="32">
        <v>22</v>
      </c>
    </row>
    <row r="5" spans="1:3" ht="30" x14ac:dyDescent="0.25">
      <c r="A5" s="28" t="s">
        <v>65</v>
      </c>
      <c r="B5" s="30" t="s">
        <v>64</v>
      </c>
      <c r="C5" s="31">
        <v>2</v>
      </c>
    </row>
    <row r="6" spans="1:3" ht="30" x14ac:dyDescent="0.25">
      <c r="A6" s="28" t="s">
        <v>66</v>
      </c>
      <c r="B6" s="30" t="s">
        <v>64</v>
      </c>
      <c r="C6" s="31">
        <v>2</v>
      </c>
    </row>
    <row r="7" spans="1:3" ht="30" x14ac:dyDescent="0.25">
      <c r="A7" s="28" t="s">
        <v>67</v>
      </c>
      <c r="B7" s="30" t="s">
        <v>64</v>
      </c>
      <c r="C7" s="31">
        <v>2</v>
      </c>
    </row>
    <row r="8" spans="1:3" ht="30" x14ac:dyDescent="0.25">
      <c r="A8" s="28" t="s">
        <v>68</v>
      </c>
      <c r="B8" s="30" t="s">
        <v>64</v>
      </c>
      <c r="C8" s="31">
        <v>2</v>
      </c>
    </row>
    <row r="9" spans="1:3" ht="15.75" x14ac:dyDescent="0.25">
      <c r="A9" s="28" t="s">
        <v>69</v>
      </c>
      <c r="B9" s="30" t="s">
        <v>70</v>
      </c>
      <c r="C9" s="33">
        <v>10</v>
      </c>
    </row>
    <row r="10" spans="1:3" ht="45" x14ac:dyDescent="0.25">
      <c r="A10" s="28" t="s">
        <v>71</v>
      </c>
      <c r="B10" s="30" t="s">
        <v>64</v>
      </c>
      <c r="C10" s="31">
        <v>10</v>
      </c>
    </row>
    <row r="11" spans="1:3" ht="45" x14ac:dyDescent="0.25">
      <c r="A11" s="28" t="s">
        <v>72</v>
      </c>
      <c r="B11" s="30" t="s">
        <v>64</v>
      </c>
      <c r="C11" s="31">
        <v>10</v>
      </c>
    </row>
    <row r="12" spans="1:3" ht="15.75" x14ac:dyDescent="0.25">
      <c r="A12" s="28" t="s">
        <v>73</v>
      </c>
      <c r="B12" s="30" t="s">
        <v>64</v>
      </c>
      <c r="C12" s="31">
        <v>250</v>
      </c>
    </row>
    <row r="13" spans="1:3" ht="15.75" x14ac:dyDescent="0.25">
      <c r="A13" s="28" t="s">
        <v>74</v>
      </c>
      <c r="B13" s="30" t="s">
        <v>64</v>
      </c>
      <c r="C13" s="31">
        <v>10</v>
      </c>
    </row>
    <row r="14" spans="1:3" ht="45" x14ac:dyDescent="0.25">
      <c r="A14" s="28" t="s">
        <v>75</v>
      </c>
      <c r="B14" s="30" t="s">
        <v>64</v>
      </c>
      <c r="C14" s="31">
        <v>1</v>
      </c>
    </row>
    <row r="15" spans="1:3" ht="30" x14ac:dyDescent="0.25">
      <c r="A15" s="28" t="s">
        <v>76</v>
      </c>
      <c r="B15" s="30" t="s">
        <v>64</v>
      </c>
      <c r="C15" s="31">
        <v>1</v>
      </c>
    </row>
    <row r="16" spans="1:3" ht="30" x14ac:dyDescent="0.25">
      <c r="A16" s="28" t="s">
        <v>77</v>
      </c>
      <c r="B16" s="30" t="s">
        <v>64</v>
      </c>
      <c r="C16" s="31">
        <v>1</v>
      </c>
    </row>
    <row r="17" spans="1:3" ht="45" x14ac:dyDescent="0.25">
      <c r="A17" s="28" t="s">
        <v>78</v>
      </c>
      <c r="B17" s="30" t="s">
        <v>64</v>
      </c>
      <c r="C17" s="31">
        <v>1</v>
      </c>
    </row>
    <row r="18" spans="1:3" ht="30" x14ac:dyDescent="0.25">
      <c r="A18" s="28" t="s">
        <v>79</v>
      </c>
      <c r="B18" s="30" t="s">
        <v>64</v>
      </c>
      <c r="C18" s="31">
        <v>1</v>
      </c>
    </row>
    <row r="19" spans="1:3" ht="15.75" x14ac:dyDescent="0.25">
      <c r="A19" s="28" t="s">
        <v>80</v>
      </c>
      <c r="B19" s="30" t="s">
        <v>64</v>
      </c>
      <c r="C19" s="31">
        <v>5</v>
      </c>
    </row>
    <row r="20" spans="1:3" ht="15.75" x14ac:dyDescent="0.25">
      <c r="A20" s="28" t="s">
        <v>81</v>
      </c>
      <c r="B20" s="30" t="s">
        <v>64</v>
      </c>
      <c r="C20" s="31">
        <v>5</v>
      </c>
    </row>
    <row r="21" spans="1:3" ht="15.75" x14ac:dyDescent="0.25">
      <c r="A21" s="28" t="s">
        <v>82</v>
      </c>
      <c r="B21" s="30" t="s">
        <v>64</v>
      </c>
      <c r="C21" s="31">
        <v>5</v>
      </c>
    </row>
    <row r="22" spans="1:3" ht="30" x14ac:dyDescent="0.25">
      <c r="A22" s="28" t="s">
        <v>83</v>
      </c>
      <c r="B22" s="30" t="s">
        <v>64</v>
      </c>
      <c r="C22" s="31">
        <v>20</v>
      </c>
    </row>
    <row r="23" spans="1:3" ht="15.75" x14ac:dyDescent="0.25">
      <c r="A23" s="28" t="s">
        <v>84</v>
      </c>
      <c r="B23" s="30" t="s">
        <v>64</v>
      </c>
      <c r="C23" s="31">
        <v>10</v>
      </c>
    </row>
    <row r="24" spans="1:3" ht="30" x14ac:dyDescent="0.25">
      <c r="A24" s="28" t="s">
        <v>85</v>
      </c>
      <c r="B24" s="30" t="s">
        <v>64</v>
      </c>
      <c r="C24" s="31">
        <v>5</v>
      </c>
    </row>
    <row r="25" spans="1:3" ht="15.75" x14ac:dyDescent="0.25">
      <c r="A25" s="28" t="s">
        <v>86</v>
      </c>
      <c r="B25" s="30" t="s">
        <v>64</v>
      </c>
      <c r="C25" s="31">
        <v>50</v>
      </c>
    </row>
    <row r="26" spans="1:3" ht="15.75" x14ac:dyDescent="0.25">
      <c r="A26" s="28" t="s">
        <v>87</v>
      </c>
      <c r="B26" s="30" t="s">
        <v>64</v>
      </c>
      <c r="C26" s="31">
        <v>50</v>
      </c>
    </row>
    <row r="27" spans="1:3" ht="15.75" x14ac:dyDescent="0.25">
      <c r="A27" s="28" t="s">
        <v>88</v>
      </c>
      <c r="B27" s="30" t="s">
        <v>64</v>
      </c>
      <c r="C27" s="31">
        <v>50</v>
      </c>
    </row>
    <row r="28" spans="1:3" ht="90" x14ac:dyDescent="0.25">
      <c r="A28" s="28" t="s">
        <v>89</v>
      </c>
      <c r="B28" s="30" t="s">
        <v>64</v>
      </c>
      <c r="C28" s="32">
        <v>20</v>
      </c>
    </row>
    <row r="29" spans="1:3" ht="30" x14ac:dyDescent="0.25">
      <c r="A29" s="28" t="s">
        <v>90</v>
      </c>
      <c r="B29" s="30" t="s">
        <v>64</v>
      </c>
      <c r="C29" s="31">
        <v>300</v>
      </c>
    </row>
    <row r="30" spans="1:3" ht="45" x14ac:dyDescent="0.25">
      <c r="A30" s="28" t="s">
        <v>91</v>
      </c>
      <c r="B30" s="30" t="s">
        <v>60</v>
      </c>
      <c r="C30" s="31">
        <v>600</v>
      </c>
    </row>
    <row r="31" spans="1:3" ht="45" x14ac:dyDescent="0.25">
      <c r="A31" s="28" t="s">
        <v>92</v>
      </c>
      <c r="B31" s="30" t="s">
        <v>60</v>
      </c>
      <c r="C31" s="33">
        <v>1500</v>
      </c>
    </row>
    <row r="32" spans="1:3" ht="45" x14ac:dyDescent="0.25">
      <c r="A32" s="28" t="s">
        <v>93</v>
      </c>
      <c r="B32" s="30" t="s">
        <v>60</v>
      </c>
      <c r="C32" s="31">
        <v>600</v>
      </c>
    </row>
    <row r="33" spans="1:3" ht="45" x14ac:dyDescent="0.25">
      <c r="A33" s="28" t="s">
        <v>94</v>
      </c>
      <c r="B33" s="30" t="s">
        <v>60</v>
      </c>
      <c r="C33" s="31">
        <v>600</v>
      </c>
    </row>
    <row r="34" spans="1:3" ht="45" x14ac:dyDescent="0.25">
      <c r="A34" s="28" t="s">
        <v>95</v>
      </c>
      <c r="B34" s="30" t="s">
        <v>60</v>
      </c>
      <c r="C34" s="31">
        <v>600</v>
      </c>
    </row>
    <row r="35" spans="1:3" ht="30" x14ac:dyDescent="0.25">
      <c r="A35" s="28" t="s">
        <v>96</v>
      </c>
      <c r="B35" s="30" t="s">
        <v>60</v>
      </c>
      <c r="C35" s="31">
        <v>600</v>
      </c>
    </row>
    <row r="36" spans="1:3" ht="45" x14ac:dyDescent="0.25">
      <c r="A36" s="28" t="s">
        <v>97</v>
      </c>
      <c r="B36" s="30" t="s">
        <v>64</v>
      </c>
      <c r="C36" s="31">
        <v>10</v>
      </c>
    </row>
    <row r="37" spans="1:3" ht="60" x14ac:dyDescent="0.25">
      <c r="A37" s="28" t="s">
        <v>98</v>
      </c>
      <c r="B37" s="30" t="s">
        <v>64</v>
      </c>
      <c r="C37" s="32">
        <v>3</v>
      </c>
    </row>
    <row r="38" spans="1:3" ht="30" x14ac:dyDescent="0.25">
      <c r="A38" s="28" t="s">
        <v>99</v>
      </c>
      <c r="B38" s="30" t="s">
        <v>64</v>
      </c>
      <c r="C38" s="31">
        <v>20</v>
      </c>
    </row>
    <row r="39" spans="1:3" ht="30" x14ac:dyDescent="0.25">
      <c r="A39" s="28" t="s">
        <v>100</v>
      </c>
      <c r="B39" s="30" t="s">
        <v>64</v>
      </c>
      <c r="C39" s="32">
        <v>20</v>
      </c>
    </row>
    <row r="40" spans="1:3" ht="30" x14ac:dyDescent="0.25">
      <c r="A40" s="28" t="s">
        <v>101</v>
      </c>
      <c r="B40" s="30" t="s">
        <v>64</v>
      </c>
      <c r="C40" s="31">
        <v>20</v>
      </c>
    </row>
    <row r="41" spans="1:3" ht="30" x14ac:dyDescent="0.25">
      <c r="A41" s="28" t="s">
        <v>102</v>
      </c>
      <c r="B41" s="30" t="s">
        <v>64</v>
      </c>
      <c r="C41" s="31">
        <v>20</v>
      </c>
    </row>
    <row r="42" spans="1:3" ht="30" x14ac:dyDescent="0.25">
      <c r="A42" s="28" t="s">
        <v>103</v>
      </c>
      <c r="B42" s="30" t="s">
        <v>64</v>
      </c>
      <c r="C42" s="31">
        <v>5</v>
      </c>
    </row>
    <row r="43" spans="1:3" ht="30" x14ac:dyDescent="0.25">
      <c r="A43" s="28" t="s">
        <v>104</v>
      </c>
      <c r="B43" s="30" t="s">
        <v>64</v>
      </c>
      <c r="C43" s="31">
        <v>35</v>
      </c>
    </row>
    <row r="44" spans="1:3" ht="30" x14ac:dyDescent="0.25">
      <c r="A44" s="28" t="s">
        <v>105</v>
      </c>
      <c r="B44" s="30" t="s">
        <v>64</v>
      </c>
      <c r="C44" s="31">
        <v>6</v>
      </c>
    </row>
    <row r="45" spans="1:3" ht="15.75" x14ac:dyDescent="0.25">
      <c r="A45" s="28" t="s">
        <v>106</v>
      </c>
      <c r="B45" s="30" t="s">
        <v>60</v>
      </c>
      <c r="C45" s="31">
        <v>500</v>
      </c>
    </row>
    <row r="46" spans="1:3" ht="15.75" x14ac:dyDescent="0.25">
      <c r="A46" s="28" t="s">
        <v>107</v>
      </c>
      <c r="B46" s="30" t="s">
        <v>60</v>
      </c>
      <c r="C46" s="31">
        <v>200</v>
      </c>
    </row>
    <row r="47" spans="1:3" ht="45" x14ac:dyDescent="0.25">
      <c r="A47" s="28" t="s">
        <v>108</v>
      </c>
      <c r="B47" s="30" t="s">
        <v>64</v>
      </c>
      <c r="C47" s="31">
        <v>100</v>
      </c>
    </row>
    <row r="48" spans="1:3" ht="15.75" x14ac:dyDescent="0.25">
      <c r="A48" s="28" t="s">
        <v>109</v>
      </c>
      <c r="B48" s="30" t="s">
        <v>60</v>
      </c>
      <c r="C48" s="31">
        <v>300</v>
      </c>
    </row>
    <row r="49" spans="1:3" ht="45" x14ac:dyDescent="0.25">
      <c r="A49" s="28" t="s">
        <v>110</v>
      </c>
      <c r="B49" s="30" t="s">
        <v>64</v>
      </c>
      <c r="C49" s="31">
        <v>250</v>
      </c>
    </row>
    <row r="50" spans="1:3" ht="15.75" x14ac:dyDescent="0.25">
      <c r="A50" s="28" t="s">
        <v>111</v>
      </c>
      <c r="B50" s="30" t="s">
        <v>64</v>
      </c>
      <c r="C50" s="31">
        <v>15</v>
      </c>
    </row>
    <row r="51" spans="1:3" ht="15.75" x14ac:dyDescent="0.25">
      <c r="A51" s="28" t="s">
        <v>112</v>
      </c>
      <c r="B51" s="30" t="s">
        <v>64</v>
      </c>
      <c r="C51" s="33">
        <v>2</v>
      </c>
    </row>
    <row r="52" spans="1:3" ht="15.75" x14ac:dyDescent="0.25">
      <c r="A52" s="28" t="s">
        <v>113</v>
      </c>
      <c r="B52" s="30" t="s">
        <v>64</v>
      </c>
      <c r="C52" s="31">
        <v>50</v>
      </c>
    </row>
    <row r="53" spans="1:3" ht="25.5" x14ac:dyDescent="0.25">
      <c r="A53" s="29" t="s">
        <v>114</v>
      </c>
      <c r="B53" s="30" t="s">
        <v>64</v>
      </c>
      <c r="C53" s="31">
        <v>15</v>
      </c>
    </row>
    <row r="54" spans="1:3" ht="15.75" x14ac:dyDescent="0.25">
      <c r="A54" s="28" t="s">
        <v>115</v>
      </c>
      <c r="B54" s="30" t="s">
        <v>60</v>
      </c>
      <c r="C54" s="31">
        <v>30</v>
      </c>
    </row>
    <row r="55" spans="1:3" ht="15.75" x14ac:dyDescent="0.25">
      <c r="A55" s="28" t="s">
        <v>116</v>
      </c>
      <c r="B55" s="30" t="s">
        <v>64</v>
      </c>
      <c r="C55" s="31">
        <v>15</v>
      </c>
    </row>
    <row r="56" spans="1:3" ht="15.75" x14ac:dyDescent="0.25">
      <c r="A56" s="28" t="s">
        <v>117</v>
      </c>
      <c r="B56" s="30" t="s">
        <v>64</v>
      </c>
      <c r="C56" s="31">
        <v>100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2578125" defaultRowHeight="15" x14ac:dyDescent="0.25"/>
  <cols>
    <col min="1" max="1" width="87.7109375" customWidth="1"/>
    <col min="3" max="3" width="25.42578125" customWidth="1"/>
  </cols>
  <sheetData>
    <row r="1" spans="1:3" x14ac:dyDescent="0.25">
      <c r="A1" t="s">
        <v>118</v>
      </c>
      <c r="B1" t="s">
        <v>31</v>
      </c>
      <c r="C1" t="s">
        <v>119</v>
      </c>
    </row>
    <row r="2" spans="1:3" x14ac:dyDescent="0.25">
      <c r="A2" t="s">
        <v>120</v>
      </c>
      <c r="B2" t="s">
        <v>121</v>
      </c>
      <c r="C2" s="25">
        <v>1000</v>
      </c>
    </row>
    <row r="3" spans="1:3" x14ac:dyDescent="0.25">
      <c r="A3" t="s">
        <v>122</v>
      </c>
      <c r="B3" t="s">
        <v>121</v>
      </c>
      <c r="C3" s="25">
        <v>500</v>
      </c>
    </row>
    <row r="4" spans="1:3" x14ac:dyDescent="0.25">
      <c r="A4" t="s">
        <v>123</v>
      </c>
      <c r="B4" t="s">
        <v>121</v>
      </c>
      <c r="C4" s="25">
        <v>500</v>
      </c>
    </row>
    <row r="5" spans="1:3" x14ac:dyDescent="0.25">
      <c r="A5" t="s">
        <v>124</v>
      </c>
      <c r="B5" t="s">
        <v>125</v>
      </c>
      <c r="C5" s="25">
        <v>320</v>
      </c>
    </row>
    <row r="6" spans="1:3" x14ac:dyDescent="0.25">
      <c r="A6" t="s">
        <v>126</v>
      </c>
      <c r="B6" t="s">
        <v>125</v>
      </c>
      <c r="C6" s="25">
        <v>160</v>
      </c>
    </row>
    <row r="7" spans="1:3" x14ac:dyDescent="0.25">
      <c r="A7" t="s">
        <v>127</v>
      </c>
      <c r="B7" t="s">
        <v>125</v>
      </c>
      <c r="C7" s="25">
        <v>10</v>
      </c>
    </row>
    <row r="8" spans="1:3" x14ac:dyDescent="0.25">
      <c r="A8" t="s">
        <v>128</v>
      </c>
      <c r="B8" t="s">
        <v>125</v>
      </c>
      <c r="C8" s="25">
        <v>10</v>
      </c>
    </row>
    <row r="9" spans="1:3" x14ac:dyDescent="0.25">
      <c r="A9" t="s">
        <v>129</v>
      </c>
      <c r="B9" t="s">
        <v>125</v>
      </c>
      <c r="C9" s="25">
        <v>10</v>
      </c>
    </row>
    <row r="10" spans="1:3" x14ac:dyDescent="0.25">
      <c r="A10" t="s">
        <v>130</v>
      </c>
      <c r="B10" t="s">
        <v>125</v>
      </c>
      <c r="C10" s="25">
        <v>15</v>
      </c>
    </row>
    <row r="11" spans="1:3" x14ac:dyDescent="0.25">
      <c r="A11" t="s">
        <v>131</v>
      </c>
      <c r="B11" t="s">
        <v>125</v>
      </c>
      <c r="C11" s="25">
        <v>1</v>
      </c>
    </row>
    <row r="12" spans="1:3" x14ac:dyDescent="0.25">
      <c r="A12" t="s">
        <v>132</v>
      </c>
      <c r="B12" t="s">
        <v>125</v>
      </c>
      <c r="C12" s="25">
        <v>2</v>
      </c>
    </row>
    <row r="13" spans="1:3" x14ac:dyDescent="0.25">
      <c r="A13" t="s">
        <v>133</v>
      </c>
      <c r="B13" t="s">
        <v>125</v>
      </c>
      <c r="C13" s="25">
        <v>2</v>
      </c>
    </row>
    <row r="14" spans="1:3" x14ac:dyDescent="0.25">
      <c r="A14" t="s">
        <v>134</v>
      </c>
      <c r="B14" t="s">
        <v>125</v>
      </c>
      <c r="C14" s="25">
        <v>2</v>
      </c>
    </row>
    <row r="15" spans="1:3" x14ac:dyDescent="0.25">
      <c r="A15" t="s">
        <v>135</v>
      </c>
      <c r="B15" t="s">
        <v>136</v>
      </c>
      <c r="C15" s="25">
        <v>15</v>
      </c>
    </row>
    <row r="16" spans="1:3" x14ac:dyDescent="0.25">
      <c r="A16" t="s">
        <v>137</v>
      </c>
      <c r="B16" t="s">
        <v>125</v>
      </c>
      <c r="C16" s="25">
        <v>10</v>
      </c>
    </row>
    <row r="17" spans="1:3" x14ac:dyDescent="0.25">
      <c r="A17" t="s">
        <v>138</v>
      </c>
      <c r="B17" t="s">
        <v>125</v>
      </c>
      <c r="C17" s="25">
        <v>500</v>
      </c>
    </row>
    <row r="18" spans="1:3" x14ac:dyDescent="0.25">
      <c r="A18" t="s">
        <v>139</v>
      </c>
      <c r="B18" t="s">
        <v>125</v>
      </c>
      <c r="C18" s="25">
        <v>10</v>
      </c>
    </row>
    <row r="19" spans="1:3" x14ac:dyDescent="0.25">
      <c r="A19" t="s">
        <v>140</v>
      </c>
      <c r="B19" t="s">
        <v>125</v>
      </c>
      <c r="C19" s="25">
        <v>2</v>
      </c>
    </row>
    <row r="20" spans="1:3" x14ac:dyDescent="0.25">
      <c r="A20" t="s">
        <v>141</v>
      </c>
      <c r="B20" t="s">
        <v>125</v>
      </c>
      <c r="C20" s="25">
        <v>2</v>
      </c>
    </row>
    <row r="21" spans="1:3" x14ac:dyDescent="0.25">
      <c r="A21" t="s">
        <v>142</v>
      </c>
      <c r="B21" t="s">
        <v>125</v>
      </c>
      <c r="C21" s="25">
        <v>5</v>
      </c>
    </row>
    <row r="22" spans="1:3" x14ac:dyDescent="0.25">
      <c r="A22" t="s">
        <v>143</v>
      </c>
      <c r="B22" t="s">
        <v>125</v>
      </c>
      <c r="C22" s="25">
        <v>5</v>
      </c>
    </row>
    <row r="23" spans="1:3" x14ac:dyDescent="0.25">
      <c r="A23" t="s">
        <v>144</v>
      </c>
      <c r="B23" t="s">
        <v>125</v>
      </c>
      <c r="C23" s="25">
        <v>5</v>
      </c>
    </row>
    <row r="24" spans="1:3" x14ac:dyDescent="0.25">
      <c r="A24" t="s">
        <v>145</v>
      </c>
      <c r="B24" t="s">
        <v>125</v>
      </c>
      <c r="C24" s="25">
        <v>40</v>
      </c>
    </row>
    <row r="25" spans="1:3" x14ac:dyDescent="0.25">
      <c r="A25" t="s">
        <v>146</v>
      </c>
      <c r="B25" t="s">
        <v>125</v>
      </c>
      <c r="C25" s="25">
        <v>5</v>
      </c>
    </row>
    <row r="26" spans="1:3" x14ac:dyDescent="0.25">
      <c r="A26" t="s">
        <v>147</v>
      </c>
      <c r="B26" t="s">
        <v>125</v>
      </c>
      <c r="C26" s="25">
        <v>10</v>
      </c>
    </row>
    <row r="27" spans="1:3" x14ac:dyDescent="0.25">
      <c r="A27" t="s">
        <v>148</v>
      </c>
      <c r="B27" t="s">
        <v>125</v>
      </c>
      <c r="C27" s="25">
        <v>20</v>
      </c>
    </row>
    <row r="28" spans="1:3" x14ac:dyDescent="0.25">
      <c r="A28" t="s">
        <v>149</v>
      </c>
      <c r="B28" t="s">
        <v>125</v>
      </c>
      <c r="C28" s="25">
        <v>10</v>
      </c>
    </row>
    <row r="29" spans="1:3" x14ac:dyDescent="0.25">
      <c r="A29" t="s">
        <v>150</v>
      </c>
      <c r="B29" t="s">
        <v>125</v>
      </c>
      <c r="C29" s="25">
        <v>5</v>
      </c>
    </row>
    <row r="30" spans="1:3" x14ac:dyDescent="0.25">
      <c r="A30" t="s">
        <v>151</v>
      </c>
      <c r="B30" t="s">
        <v>125</v>
      </c>
      <c r="C30" s="25">
        <v>30</v>
      </c>
    </row>
    <row r="31" spans="1:3" x14ac:dyDescent="0.25">
      <c r="A31" t="s">
        <v>152</v>
      </c>
      <c r="B31" t="s">
        <v>125</v>
      </c>
      <c r="C31" s="25">
        <v>500</v>
      </c>
    </row>
    <row r="32" spans="1:3" x14ac:dyDescent="0.25">
      <c r="A32" t="s">
        <v>153</v>
      </c>
      <c r="B32" t="s">
        <v>121</v>
      </c>
      <c r="C32" s="25">
        <v>700</v>
      </c>
    </row>
    <row r="33" spans="1:3" x14ac:dyDescent="0.25">
      <c r="A33" t="s">
        <v>154</v>
      </c>
      <c r="B33" t="s">
        <v>121</v>
      </c>
      <c r="C33" s="25">
        <v>1000</v>
      </c>
    </row>
    <row r="34" spans="1:3" x14ac:dyDescent="0.25">
      <c r="A34" t="s">
        <v>155</v>
      </c>
      <c r="B34" t="s">
        <v>121</v>
      </c>
      <c r="C34" s="25">
        <v>700</v>
      </c>
    </row>
    <row r="35" spans="1:3" x14ac:dyDescent="0.25">
      <c r="A35" t="s">
        <v>156</v>
      </c>
      <c r="B35" t="s">
        <v>121</v>
      </c>
      <c r="C35" s="25">
        <v>700</v>
      </c>
    </row>
    <row r="36" spans="1:3" x14ac:dyDescent="0.25">
      <c r="A36" t="s">
        <v>157</v>
      </c>
      <c r="B36" t="s">
        <v>121</v>
      </c>
      <c r="C36" s="25">
        <v>700</v>
      </c>
    </row>
    <row r="37" spans="1:3" x14ac:dyDescent="0.25">
      <c r="A37" t="s">
        <v>158</v>
      </c>
      <c r="B37" t="s">
        <v>121</v>
      </c>
      <c r="C37" s="25">
        <v>400</v>
      </c>
    </row>
    <row r="38" spans="1:3" x14ac:dyDescent="0.25">
      <c r="A38" t="s">
        <v>159</v>
      </c>
      <c r="B38" t="s">
        <v>125</v>
      </c>
      <c r="C38" s="25">
        <v>5</v>
      </c>
    </row>
    <row r="39" spans="1:3" x14ac:dyDescent="0.25">
      <c r="A39" t="s">
        <v>160</v>
      </c>
      <c r="B39" t="s">
        <v>125</v>
      </c>
      <c r="C39" s="25">
        <v>10</v>
      </c>
    </row>
    <row r="40" spans="1:3" x14ac:dyDescent="0.25">
      <c r="A40" t="s">
        <v>161</v>
      </c>
      <c r="B40" t="s">
        <v>125</v>
      </c>
      <c r="C40" s="25">
        <v>40</v>
      </c>
    </row>
    <row r="41" spans="1:3" x14ac:dyDescent="0.25">
      <c r="A41" t="s">
        <v>162</v>
      </c>
      <c r="B41" t="s">
        <v>125</v>
      </c>
      <c r="C41" s="25">
        <v>35</v>
      </c>
    </row>
    <row r="42" spans="1:3" x14ac:dyDescent="0.25">
      <c r="A42" t="s">
        <v>163</v>
      </c>
      <c r="B42" t="s">
        <v>125</v>
      </c>
      <c r="C42" s="25">
        <v>40</v>
      </c>
    </row>
    <row r="43" spans="1:3" x14ac:dyDescent="0.25">
      <c r="A43" t="s">
        <v>164</v>
      </c>
      <c r="B43" t="s">
        <v>125</v>
      </c>
      <c r="C43" s="25">
        <v>20</v>
      </c>
    </row>
    <row r="44" spans="1:3" x14ac:dyDescent="0.25">
      <c r="A44" t="s">
        <v>165</v>
      </c>
      <c r="B44" t="s">
        <v>125</v>
      </c>
      <c r="C44" s="25">
        <v>15</v>
      </c>
    </row>
    <row r="45" spans="1:3" x14ac:dyDescent="0.25">
      <c r="A45" t="s">
        <v>166</v>
      </c>
      <c r="B45" t="s">
        <v>121</v>
      </c>
      <c r="C45" s="25">
        <v>500</v>
      </c>
    </row>
    <row r="46" spans="1:3" x14ac:dyDescent="0.25">
      <c r="A46" t="s">
        <v>167</v>
      </c>
      <c r="B46" t="s">
        <v>121</v>
      </c>
      <c r="C46" s="25">
        <v>200</v>
      </c>
    </row>
    <row r="47" spans="1:3" x14ac:dyDescent="0.25">
      <c r="A47" t="s">
        <v>168</v>
      </c>
      <c r="B47" t="s">
        <v>121</v>
      </c>
      <c r="C47" s="25">
        <v>200</v>
      </c>
    </row>
    <row r="48" spans="1:3" x14ac:dyDescent="0.25">
      <c r="A48" t="s">
        <v>169</v>
      </c>
      <c r="B48" t="s">
        <v>125</v>
      </c>
      <c r="C48" s="25">
        <v>500</v>
      </c>
    </row>
    <row r="49" spans="1:3" x14ac:dyDescent="0.25">
      <c r="A49" t="s">
        <v>170</v>
      </c>
      <c r="B49" t="s">
        <v>171</v>
      </c>
      <c r="C49" s="25">
        <v>76</v>
      </c>
    </row>
    <row r="50" spans="1:3" x14ac:dyDescent="0.25">
      <c r="A50" t="s">
        <v>172</v>
      </c>
      <c r="B50" t="s">
        <v>125</v>
      </c>
      <c r="C50" s="25">
        <v>500</v>
      </c>
    </row>
    <row r="51" spans="1:3" x14ac:dyDescent="0.25">
      <c r="A51" t="s">
        <v>173</v>
      </c>
      <c r="B51" t="s">
        <v>174</v>
      </c>
      <c r="C51" s="25">
        <v>20</v>
      </c>
    </row>
    <row r="52" spans="1:3" x14ac:dyDescent="0.25">
      <c r="A52" t="s">
        <v>175</v>
      </c>
      <c r="B52" t="s">
        <v>125</v>
      </c>
      <c r="C52" s="25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176</v>
      </c>
      <c r="B1" s="10" t="s">
        <v>177</v>
      </c>
      <c r="C1" s="9" t="s">
        <v>178</v>
      </c>
      <c r="D1" s="9" t="s">
        <v>179</v>
      </c>
    </row>
    <row r="2" spans="1:4" ht="45" x14ac:dyDescent="0.25">
      <c r="A2" s="11">
        <v>1</v>
      </c>
      <c r="B2" s="11">
        <v>50</v>
      </c>
      <c r="C2" s="12" t="s">
        <v>180</v>
      </c>
      <c r="D2" s="21" t="s">
        <v>181</v>
      </c>
    </row>
    <row r="3" spans="1:4" ht="45" x14ac:dyDescent="0.25">
      <c r="A3" s="11">
        <v>2</v>
      </c>
      <c r="B3" s="13">
        <v>1000</v>
      </c>
      <c r="C3" s="12" t="s">
        <v>180</v>
      </c>
      <c r="D3" s="20" t="s">
        <v>182</v>
      </c>
    </row>
    <row r="4" spans="1:4" ht="45" x14ac:dyDescent="0.25">
      <c r="A4" s="11">
        <v>3</v>
      </c>
      <c r="B4" s="14">
        <v>500</v>
      </c>
      <c r="C4" s="12" t="s">
        <v>180</v>
      </c>
      <c r="D4" s="20" t="s">
        <v>183</v>
      </c>
    </row>
    <row r="5" spans="1:4" x14ac:dyDescent="0.25">
      <c r="A5" s="15">
        <v>4</v>
      </c>
      <c r="B5" s="15">
        <v>50</v>
      </c>
      <c r="C5" s="16" t="s">
        <v>180</v>
      </c>
      <c r="D5" s="17" t="s">
        <v>184</v>
      </c>
    </row>
    <row r="6" spans="1:4" x14ac:dyDescent="0.25">
      <c r="A6" s="15">
        <v>5</v>
      </c>
      <c r="B6" s="15">
        <v>50</v>
      </c>
      <c r="C6" s="16" t="s">
        <v>180</v>
      </c>
      <c r="D6" s="17" t="s">
        <v>185</v>
      </c>
    </row>
    <row r="7" spans="1:4" x14ac:dyDescent="0.25">
      <c r="A7" s="15">
        <v>6</v>
      </c>
      <c r="B7" s="15">
        <v>50</v>
      </c>
      <c r="C7" s="16" t="s">
        <v>180</v>
      </c>
      <c r="D7" s="17" t="s">
        <v>186</v>
      </c>
    </row>
    <row r="8" spans="1:4" x14ac:dyDescent="0.25">
      <c r="A8" s="15">
        <v>7</v>
      </c>
      <c r="B8" s="15">
        <v>50</v>
      </c>
      <c r="C8" s="16" t="s">
        <v>180</v>
      </c>
      <c r="D8" s="17" t="s">
        <v>187</v>
      </c>
    </row>
    <row r="9" spans="1:4" x14ac:dyDescent="0.25">
      <c r="A9" s="15">
        <v>8</v>
      </c>
      <c r="B9" s="15">
        <v>50</v>
      </c>
      <c r="C9" s="16" t="s">
        <v>180</v>
      </c>
      <c r="D9" s="17" t="s">
        <v>188</v>
      </c>
    </row>
    <row r="10" spans="1:4" x14ac:dyDescent="0.25">
      <c r="A10" s="15">
        <v>9</v>
      </c>
      <c r="B10" s="18">
        <v>2000</v>
      </c>
      <c r="C10" s="16" t="s">
        <v>180</v>
      </c>
      <c r="D10" s="17" t="s">
        <v>189</v>
      </c>
    </row>
    <row r="11" spans="1:4" x14ac:dyDescent="0.25">
      <c r="A11" s="15">
        <v>10</v>
      </c>
      <c r="B11" s="19">
        <v>400</v>
      </c>
      <c r="C11" s="16" t="s">
        <v>180</v>
      </c>
      <c r="D11" s="17" t="s">
        <v>190</v>
      </c>
    </row>
    <row r="12" spans="1:4" ht="75" x14ac:dyDescent="0.25">
      <c r="A12" s="11">
        <v>11</v>
      </c>
      <c r="B12" s="11">
        <v>50</v>
      </c>
      <c r="C12" s="12" t="s">
        <v>191</v>
      </c>
      <c r="D12" s="20" t="s">
        <v>192</v>
      </c>
    </row>
    <row r="13" spans="1:4" ht="30" x14ac:dyDescent="0.25">
      <c r="A13" s="15">
        <v>12</v>
      </c>
      <c r="B13" s="15">
        <v>20</v>
      </c>
      <c r="C13" s="16" t="s">
        <v>191</v>
      </c>
      <c r="D13" s="17" t="s">
        <v>193</v>
      </c>
    </row>
    <row r="14" spans="1:4" x14ac:dyDescent="0.25">
      <c r="A14" s="15">
        <v>13</v>
      </c>
      <c r="B14" s="15">
        <v>20</v>
      </c>
      <c r="C14" s="16" t="s">
        <v>191</v>
      </c>
      <c r="D14" s="17" t="s">
        <v>194</v>
      </c>
    </row>
    <row r="15" spans="1:4" x14ac:dyDescent="0.25">
      <c r="A15" s="15">
        <v>14</v>
      </c>
      <c r="B15" s="15">
        <v>20</v>
      </c>
      <c r="C15" s="16" t="s">
        <v>191</v>
      </c>
      <c r="D15" s="17" t="s">
        <v>195</v>
      </c>
    </row>
    <row r="16" spans="1:4" x14ac:dyDescent="0.25">
      <c r="A16" s="15">
        <v>15</v>
      </c>
      <c r="B16" s="15">
        <v>20</v>
      </c>
      <c r="C16" s="16" t="s">
        <v>191</v>
      </c>
      <c r="D16" s="17" t="s">
        <v>196</v>
      </c>
    </row>
    <row r="17" spans="1:4" ht="60" x14ac:dyDescent="0.25">
      <c r="A17" s="11">
        <v>16</v>
      </c>
      <c r="B17" s="14">
        <v>150</v>
      </c>
      <c r="C17" s="12" t="s">
        <v>180</v>
      </c>
      <c r="D17" s="20" t="s">
        <v>197</v>
      </c>
    </row>
    <row r="18" spans="1:4" ht="60" x14ac:dyDescent="0.25">
      <c r="A18" s="11">
        <v>17</v>
      </c>
      <c r="B18" s="11">
        <v>50</v>
      </c>
      <c r="C18" s="12" t="s">
        <v>180</v>
      </c>
      <c r="D18" s="20" t="s">
        <v>198</v>
      </c>
    </row>
    <row r="19" spans="1:4" ht="89.25" customHeight="1" x14ac:dyDescent="0.25">
      <c r="A19" s="15">
        <v>18</v>
      </c>
      <c r="B19" s="15">
        <v>50</v>
      </c>
      <c r="C19" s="16" t="s">
        <v>180</v>
      </c>
      <c r="D19" s="20" t="s">
        <v>199</v>
      </c>
    </row>
    <row r="20" spans="1:4" ht="60" x14ac:dyDescent="0.25">
      <c r="A20" s="11">
        <v>19</v>
      </c>
      <c r="B20" s="11">
        <v>5</v>
      </c>
      <c r="C20" s="12" t="s">
        <v>180</v>
      </c>
      <c r="D20" s="20" t="s">
        <v>200</v>
      </c>
    </row>
    <row r="21" spans="1:4" ht="60" x14ac:dyDescent="0.25">
      <c r="A21" s="15">
        <v>20</v>
      </c>
      <c r="B21" s="11">
        <v>50</v>
      </c>
      <c r="C21" s="12" t="s">
        <v>180</v>
      </c>
      <c r="D21" s="20" t="s">
        <v>201</v>
      </c>
    </row>
    <row r="22" spans="1:4" x14ac:dyDescent="0.25">
      <c r="A22" s="11">
        <v>21</v>
      </c>
      <c r="B22" s="15">
        <v>50</v>
      </c>
      <c r="C22" s="16" t="s">
        <v>180</v>
      </c>
      <c r="D22" s="17" t="s">
        <v>202</v>
      </c>
    </row>
    <row r="23" spans="1:4" x14ac:dyDescent="0.25">
      <c r="A23" s="15">
        <v>22</v>
      </c>
      <c r="B23" s="15">
        <v>50</v>
      </c>
      <c r="C23" s="16" t="s">
        <v>180</v>
      </c>
      <c r="D23" s="17" t="s">
        <v>203</v>
      </c>
    </row>
    <row r="24" spans="1:4" x14ac:dyDescent="0.25">
      <c r="A24" s="11">
        <v>23</v>
      </c>
      <c r="B24" s="15">
        <v>50</v>
      </c>
      <c r="C24" s="16" t="s">
        <v>180</v>
      </c>
      <c r="D24" s="17" t="s">
        <v>204</v>
      </c>
    </row>
    <row r="25" spans="1:4" x14ac:dyDescent="0.25">
      <c r="A25" s="15">
        <v>24</v>
      </c>
      <c r="B25" s="15">
        <v>50</v>
      </c>
      <c r="C25" s="16" t="s">
        <v>180</v>
      </c>
      <c r="D25" s="17" t="s">
        <v>205</v>
      </c>
    </row>
    <row r="26" spans="1:4" x14ac:dyDescent="0.25">
      <c r="A26" s="11">
        <v>25</v>
      </c>
      <c r="B26" s="15">
        <v>10</v>
      </c>
      <c r="C26" s="16" t="s">
        <v>206</v>
      </c>
      <c r="D26" s="17" t="s">
        <v>207</v>
      </c>
    </row>
    <row r="27" spans="1:4" ht="60" x14ac:dyDescent="0.25">
      <c r="A27" s="15">
        <v>26</v>
      </c>
      <c r="B27" s="11">
        <v>500</v>
      </c>
      <c r="C27" s="12" t="s">
        <v>180</v>
      </c>
      <c r="D27" s="20" t="s">
        <v>208</v>
      </c>
    </row>
    <row r="28" spans="1:4" x14ac:dyDescent="0.25">
      <c r="A28" s="11">
        <v>27</v>
      </c>
      <c r="B28" s="15">
        <v>50</v>
      </c>
      <c r="C28" s="16" t="s">
        <v>180</v>
      </c>
      <c r="D28" s="17" t="s">
        <v>209</v>
      </c>
    </row>
    <row r="29" spans="1:4" x14ac:dyDescent="0.25">
      <c r="A29" s="15">
        <v>28</v>
      </c>
      <c r="B29" s="15">
        <v>50</v>
      </c>
      <c r="C29" s="16" t="s">
        <v>180</v>
      </c>
      <c r="D29" s="17" t="s">
        <v>210</v>
      </c>
    </row>
    <row r="30" spans="1:4" x14ac:dyDescent="0.25">
      <c r="A30" s="11">
        <v>29</v>
      </c>
      <c r="B30" s="15">
        <v>50</v>
      </c>
      <c r="C30" s="16" t="s">
        <v>180</v>
      </c>
      <c r="D30" s="17" t="s">
        <v>211</v>
      </c>
    </row>
    <row r="31" spans="1:4" x14ac:dyDescent="0.25">
      <c r="A31" s="15">
        <v>30</v>
      </c>
      <c r="B31" s="15">
        <v>50</v>
      </c>
      <c r="C31" s="16" t="s">
        <v>180</v>
      </c>
      <c r="D31" s="17" t="s">
        <v>212</v>
      </c>
    </row>
    <row r="32" spans="1:4" ht="45" x14ac:dyDescent="0.25">
      <c r="A32" s="11">
        <v>31</v>
      </c>
      <c r="B32" s="11">
        <v>500</v>
      </c>
      <c r="C32" s="12" t="s">
        <v>180</v>
      </c>
      <c r="D32" s="20" t="s">
        <v>213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A567BEE0-4A99-4335-B0CA-83F7415D08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Landscape</vt:lpstr>
      <vt:lpstr>Hoja4</vt:lpstr>
      <vt:lpstr>Hoja3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cp:lastPrinted>2025-03-05T17:37:36Z</cp:lastPrinted>
  <dcterms:created xsi:type="dcterms:W3CDTF">2014-12-15T12:59:31Z</dcterms:created>
  <dcterms:modified xsi:type="dcterms:W3CDTF">2025-03-05T17:37:54Z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