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4-008 CONTRATACIÓN DE SERVICIOS DE SEGURIDAD Y PROTOCOLO CELEBRACIÓN  “CONFERENCIA DEL P. J.DOMINICANO 2024”\Editables\Anexos\"/>
    </mc:Choice>
  </mc:AlternateContent>
  <bookViews>
    <workbookView xWindow="0" yWindow="0" windowWidth="20490" windowHeight="753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K14" i="5"/>
  <c r="L14" i="5"/>
  <c r="M14" i="5"/>
  <c r="N14" i="5"/>
  <c r="M12" i="5" l="1"/>
  <c r="L15" i="5" s="1"/>
  <c r="J12" i="5"/>
  <c r="K12" i="5" s="1"/>
  <c r="L16" i="5" s="1"/>
  <c r="L18" i="5" l="1"/>
  <c r="L12" i="5"/>
  <c r="N12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<sst xmlns="http://schemas.openxmlformats.org/spreadsheetml/2006/main" count="30" uniqueCount="29">
  <si>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</si>
  <si>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</si>
  <si>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</si>
  <si>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SERVICIOS DE SEGURIDAD Y PROTOCOLO EXTERNO PARA LA CELEBRACIÓN DE LA “CONFERENCIA DEL PODER JUDICIAL DOMINICANO 2024”</t>
  </si>
  <si>
    <t>No. Expediente:</t>
  </si>
  <si>
    <t>CM-2024-008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</si>
  <si>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</si>
  <si>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</si>
  <si>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</si>
  <si>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</si>
  <si>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</si>
  <si>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</si>
  <si>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</si>
  <si>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</si>
  <si>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</si>
  <si>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</si>
  <si>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</si>
  <si>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</si>
  <si>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</si>
  <si>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</si>
  <si>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SERVICIO DE SEGURIDAD 
</t>
    </r>
    <r>
      <rPr>
        <sz val="11"/>
        <color rgb="FF000000"/>
        <rFont val="Times New Roman"/>
      </rPr>
      <t xml:space="preserve">
Servicio de seguridad privada con las siguientes especificaciones:
• Trabajar en coordinación con los lineamientos de la supervisión de la Policía Judicial del Poder Judicial. 
• Uso de uniforme logo de la empresa.
• Equipamiento de Gas pimienta, macana y esposas. 
• Carnet que los identifique.
</t>
    </r>
    <r>
      <rPr>
        <b/>
        <sz val="11"/>
        <color rgb="FF000000"/>
        <rFont val="Times New Roman"/>
      </rPr>
      <t xml:space="preserve">Montaje 23 de abril: 
</t>
    </r>
    <r>
      <rPr>
        <sz val="11"/>
        <color rgb="FF000000"/>
        <rFont val="Times New Roman"/>
      </rPr>
      <t xml:space="preserve">• Servicio de seguridad privada en lugar del evento. Un total de seis (6) agentes. 
• Horario: 8:00 a.m. a 8:00 p.m.
</t>
    </r>
    <r>
      <rPr>
        <b/>
        <sz val="11"/>
        <color rgb="FF000000"/>
        <rFont val="Times New Roman"/>
      </rPr>
      <t xml:space="preserve">Montaje 24 de abril: 
</t>
    </r>
    <r>
      <rPr>
        <sz val="11"/>
        <color rgb="FF000000"/>
        <rFont val="Times New Roman"/>
      </rPr>
      <t xml:space="preserve">• Servicio de seguridad privada en lugar del evento. Un total de seis (6) agentes. 
• Horario: 8:00 a.m. a 8:00 p.m.
</t>
    </r>
    <r>
      <rPr>
        <b/>
        <sz val="11"/>
        <color rgb="FF000000"/>
        <rFont val="Times New Roman"/>
      </rPr>
      <t xml:space="preserve">1er día, 25 de abril: 
</t>
    </r>
    <r>
      <rPr>
        <sz val="11"/>
        <color rgb="FF000000"/>
        <rFont val="Times New Roman"/>
      </rPr>
      <t xml:space="preserve">• Servicio de seguridad privada en lugar del evento. Un total de diecinueve (19) agentes. 
• Horario: 8:00 a.m. a 8:00 p.m.
</t>
    </r>
    <r>
      <rPr>
        <b/>
        <sz val="11"/>
        <color rgb="FF000000"/>
        <rFont val="Times New Roman"/>
      </rPr>
      <t xml:space="preserve">2do día, 26 de abril:
</t>
    </r>
    <r>
      <rPr>
        <sz val="11"/>
        <color rgb="FF000000"/>
        <rFont val="Times New Roman"/>
      </rPr>
      <t xml:space="preserve">• Servicio de seguridad privada en lugar del evento. Un total de diecinueve (19) agentes. 
• Horario: 8:00 a.m. a 8:00 p.m.
</t>
    </r>
    <r>
      <rPr>
        <b/>
        <sz val="11"/>
        <color rgb="FF000000"/>
        <rFont val="Times New Roman"/>
      </rPr>
      <t xml:space="preserve">3er día, 27 de abril:
</t>
    </r>
    <r>
      <rPr>
        <sz val="11"/>
        <color rgb="FF000000"/>
        <rFont val="Times New Roman"/>
      </rPr>
      <t xml:space="preserve">• Servicio de seguridad privada en lugar del evento. Un total de diecinueve (19) agentes. 
• Horario: 8:00 a.m. a 8:00 p.m.
</t>
    </r>
    <r>
      <rPr>
        <b/>
        <sz val="11"/>
        <color rgb="FF000000"/>
        <rFont val="Times New Roman"/>
      </rPr>
      <t xml:space="preserve">Desmontaje 28 de abril: 
</t>
    </r>
    <r>
      <rPr>
        <sz val="11"/>
        <color rgb="FF000000"/>
        <rFont val="Times New Roman"/>
      </rPr>
      <t>• Servicio de seguridad privada en lugar del evento. Un total de seis (6) agentes. 
• Horario: 8:00 a.m. a 8:00 p.m.</t>
    </r>
  </si>
  <si>
    <t>SERV.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</si>
  <si>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</si>
  <si>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</si>
  <si>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</si>
  <si>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</si>
  <si>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</si>
  <si>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</si>
  <si>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r>
      <t xml:space="preserve">SERVICIO DE PROTOCOLO EXTERNO
</t>
    </r>
    <r>
      <rPr>
        <sz val="11"/>
        <color rgb="FF000000"/>
        <rFont val="Times New Roman"/>
      </rPr>
      <t xml:space="preserve">Servicio de protocolo con las siguientes especificaciones:
• Trabajar en coordinación con los lineamientos de la supervisión la Gerencia de Protocolo del Poder Judicial.
• Coordinación de invitados: recepción y atención de los participantes a la llega de los diferentes eventos.
• Uso de traje con corbata 
• Coordinación de actos protocolarios de todas las actividades.
</t>
    </r>
    <r>
      <rPr>
        <b/>
        <sz val="11"/>
        <color rgb="FF000000"/>
        <rFont val="Times New Roman"/>
      </rPr>
      <t xml:space="preserve">1er día, 25 de abril: 
</t>
    </r>
    <r>
      <rPr>
        <sz val="11"/>
        <color rgb="FF000000"/>
        <rFont val="Times New Roman"/>
      </rPr>
      <t xml:space="preserve">• Servicio de protocolo en lugar del evento. 25 personas.
• Horario: 8:00 a.m. a 8:00 p.m.
</t>
    </r>
    <r>
      <rPr>
        <b/>
        <sz val="11"/>
        <color rgb="FF000000"/>
        <rFont val="Times New Roman"/>
      </rPr>
      <t xml:space="preserve">2do día, 26 de abril:
</t>
    </r>
    <r>
      <rPr>
        <sz val="11"/>
        <color rgb="FF000000"/>
        <rFont val="Times New Roman"/>
      </rPr>
      <t xml:space="preserve">• Servicio de protocolo en lugar del evento. 25 personas.
• Horario: 8:00 a.m. a 8:00 p.m.
</t>
    </r>
    <r>
      <rPr>
        <b/>
        <sz val="11"/>
        <color rgb="FF000000"/>
        <rFont val="Times New Roman"/>
      </rPr>
      <t xml:space="preserve">3er día, 27 de abril:
</t>
    </r>
    <r>
      <rPr>
        <sz val="11"/>
        <color rgb="FF000000"/>
        <rFont val="Times New Roman"/>
      </rPr>
      <t>• Servicio de protocolo en lugar del evento. Un total de veinticinco (25) personas.
• Horario: 8:00 a.m. a 8:00 p.m.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</si>
</sst>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164" fontId="4" fillId="4" borderId="20" xfId="0" applyNumberFormat="1" applyFont="1" applyFill="1" applyBorder="1" applyAlignment="1">
      <alignment vertical="center"/>
    </xf>
    <xf numFmtId="0" fontId="5" fillId="3" borderId="22" xfId="0" applyFont="1" applyFill="1" applyBorder="1" applyAlignment="1">
      <alignment vertical="top"/>
    </xf>
    <xf numFmtId="0" fontId="5" fillId="3" borderId="27" xfId="0" applyFont="1" applyFill="1" applyBorder="1" applyAlignment="1">
      <alignment vertical="top"/>
    </xf>
    <xf numFmtId="164" fontId="4" fillId="4" borderId="33" xfId="0" applyNumberFormat="1" applyFont="1" applyFill="1" applyBorder="1" applyAlignment="1">
      <alignment vertical="center"/>
    </xf>
    <xf numFmtId="0" fontId="4" fillId="4" borderId="40" xfId="0" applyFont="1" applyFill="1" applyBorder="1" applyAlignment="1">
      <alignment horizontal="center" vertical="center"/>
    </xf>
    <xf numFmtId="0" fontId="4" fillId="2" borderId="43" xfId="0" applyFont="1" applyFill="1" applyBorder="1" applyAlignment="1" applyProtection="1">
      <alignment wrapText="1"/>
      <protection locked="0"/>
    </xf>
    <xf numFmtId="0" fontId="6" fillId="4" borderId="43" xfId="0" applyFont="1" applyFill="1" applyBorder="1" applyAlignment="1">
      <alignment horizontal="center" vertical="center" wrapText="1"/>
    </xf>
    <xf numFmtId="0" fontId="6" fillId="4" borderId="43" xfId="2" applyNumberFormat="1" applyFont="1" applyFill="1" applyBorder="1" applyAlignment="1">
      <alignment horizontal="center" vertical="center" wrapText="1"/>
    </xf>
    <xf numFmtId="164" fontId="4" fillId="2" borderId="43" xfId="0" applyNumberFormat="1" applyFont="1" applyFill="1" applyBorder="1" applyAlignment="1" applyProtection="1">
      <alignment vertical="center"/>
      <protection locked="0"/>
    </xf>
    <xf numFmtId="9" fontId="4" fillId="2" borderId="43" xfId="0" applyNumberFormat="1" applyFont="1" applyFill="1" applyBorder="1" applyAlignment="1" applyProtection="1">
      <alignment horizontal="center" vertical="center"/>
      <protection locked="0"/>
    </xf>
    <xf numFmtId="164" fontId="4" fillId="4" borderId="43" xfId="0" applyNumberFormat="1" applyFont="1" applyFill="1" applyBorder="1" applyAlignment="1">
      <alignment vertical="center"/>
    </xf>
    <xf numFmtId="164" fontId="4" fillId="4" borderId="44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 applyProtection="1">
      <alignment horizontal="center" vertical="center"/>
      <protection locked="0"/>
    </xf>
    <xf numFmtId="9" fontId="4" fillId="2" borderId="38" xfId="0" applyNumberFormat="1" applyFont="1" applyFill="1" applyBorder="1" applyAlignment="1" applyProtection="1">
      <alignment horizontal="center" vertical="center"/>
      <protection locked="0"/>
    </xf>
    <xf numFmtId="164" fontId="4" fillId="4" borderId="33" xfId="0" applyNumberFormat="1" applyFont="1" applyFill="1" applyBorder="1" applyAlignment="1">
      <alignment horizontal="center" vertical="center"/>
    </xf>
    <xf numFmtId="164" fontId="4" fillId="4" borderId="38" xfId="0" applyNumberFormat="1" applyFont="1" applyFill="1" applyBorder="1" applyAlignment="1">
      <alignment horizontal="center" vertical="center"/>
    </xf>
    <xf numFmtId="164" fontId="4" fillId="4" borderId="34" xfId="0" applyNumberFormat="1" applyFont="1" applyFill="1" applyBorder="1" applyAlignment="1">
      <alignment horizontal="center" vertical="center"/>
    </xf>
    <xf numFmtId="164" fontId="4" fillId="4" borderId="39" xfId="0" applyNumberFormat="1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left" vertical="center" wrapText="1"/>
    </xf>
    <xf numFmtId="0" fontId="13" fillId="4" borderId="31" xfId="0" applyFont="1" applyFill="1" applyBorder="1" applyAlignment="1">
      <alignment horizontal="left" vertical="center" wrapText="1"/>
    </xf>
    <xf numFmtId="0" fontId="13" fillId="4" borderId="32" xfId="0" applyFont="1" applyFill="1" applyBorder="1" applyAlignment="1">
      <alignment horizontal="left" vertical="center" wrapText="1"/>
    </xf>
    <xf numFmtId="0" fontId="13" fillId="4" borderId="36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37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 applyProtection="1">
      <alignment horizontal="center" wrapText="1"/>
      <protection locked="0"/>
    </xf>
    <xf numFmtId="0" fontId="4" fillId="2" borderId="38" xfId="0" applyFont="1" applyFill="1" applyBorder="1" applyAlignment="1" applyProtection="1">
      <alignment horizontal="center" wrapText="1"/>
      <protection locked="0"/>
    </xf>
    <xf numFmtId="0" fontId="6" fillId="4" borderId="33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33" xfId="2" applyNumberFormat="1" applyFont="1" applyFill="1" applyBorder="1" applyAlignment="1">
      <alignment horizontal="center" vertical="center" wrapText="1"/>
    </xf>
    <xf numFmtId="0" fontId="6" fillId="4" borderId="38" xfId="2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 applyProtection="1">
      <alignment horizontal="center" vertical="center"/>
      <protection locked="0"/>
    </xf>
    <xf numFmtId="164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</cellXfs>
  <cellStyles count="3">
    <cellStyle name="Currency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252187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14" zoomScale="55" zoomScaleNormal="55" zoomScaleSheetLayoutView="100" workbookViewId="0">
      <selection activeCell="L18" activeCellId="18" sqref="B12:D13 B12:D13 B14:D14 B14:D14 F12:F13 G12:G13 F14 G14 J12:J13 L12:L13 N12:N13 N14 L14 J14 I12:I13 I14 L15:N15 L16:N16 L18:N18"/>
    </sheetView>
  </sheetViews>
  <sheetFormatPr baseColWidth="10" defaultColWidth="11.42578125" defaultRowHeight="15" x14ac:dyDescent="0.25"/>
  <cols>
    <col min="1" max="1" width="6.42578125" customWidth="1"/>
    <col min="2" max="2" width="22.7109375" customWidth="1"/>
    <col min="3" max="3" width="12.7109375" customWidth="1"/>
    <col min="4" max="4" width="77.85546875" customWidth="1"/>
    <col min="5" max="5" width="28.140625" customWidth="1"/>
    <col min="6" max="6" width="17.28515625" customWidth="1"/>
    <col min="7" max="7" width="14" customWidth="1"/>
    <col min="8" max="8" width="21.2851562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ht="30.75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ht="18.75" customHeight="1" x14ac:dyDescent="0.25">
      <c r="A4" s="91" t="s">
        <v>1</v>
      </c>
      <c r="B4" s="91"/>
      <c r="C4" s="91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6" t="s">
        <v>2</v>
      </c>
      <c r="B6" s="87"/>
      <c r="C6" s="83" t="s">
        <v>3</v>
      </c>
      <c r="D6" s="83"/>
      <c r="E6" s="83"/>
      <c r="F6" s="83"/>
      <c r="G6" s="83"/>
      <c r="H6" s="83"/>
      <c r="I6" s="87" t="s">
        <v>4</v>
      </c>
      <c r="J6" s="87"/>
      <c r="K6" s="14"/>
      <c r="L6" s="93" t="s">
        <v>5</v>
      </c>
      <c r="M6" s="93"/>
      <c r="N6" s="94"/>
    </row>
    <row r="7" spans="1:14" ht="45" customHeight="1" x14ac:dyDescent="0.25">
      <c r="A7" s="90" t="s">
        <v>6</v>
      </c>
      <c r="B7" s="88"/>
      <c r="C7" s="84"/>
      <c r="D7" s="84"/>
      <c r="E7" s="84"/>
      <c r="F7" s="84"/>
      <c r="G7" s="84"/>
      <c r="H7" s="84"/>
      <c r="I7" s="88" t="s">
        <v>7</v>
      </c>
      <c r="J7" s="88"/>
      <c r="K7" s="5"/>
      <c r="L7" s="95"/>
      <c r="M7" s="95"/>
      <c r="N7" s="96"/>
    </row>
    <row r="8" spans="1:14" ht="45" customHeight="1" x14ac:dyDescent="0.25">
      <c r="A8" s="92" t="s">
        <v>8</v>
      </c>
      <c r="B8" s="89"/>
      <c r="C8" s="85"/>
      <c r="D8" s="85"/>
      <c r="E8" s="85"/>
      <c r="F8" s="85"/>
      <c r="G8" s="85"/>
      <c r="H8" s="85"/>
      <c r="I8" s="89" t="s">
        <v>9</v>
      </c>
      <c r="J8" s="89"/>
      <c r="K8" s="15"/>
      <c r="L8" s="85"/>
      <c r="M8" s="85"/>
      <c r="N8" s="97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8" t="s">
        <v>10</v>
      </c>
      <c r="B10" s="81" t="s">
        <v>11</v>
      </c>
      <c r="C10" s="81"/>
      <c r="D10" s="81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409.5" customHeight="1" thickBot="1" x14ac:dyDescent="0.3">
      <c r="A12" s="76">
        <v>1</v>
      </c>
      <c r="B12" s="31" t="s">
        <v>20</v>
      </c>
      <c r="C12" s="32"/>
      <c r="D12" s="33"/>
      <c r="E12" s="37"/>
      <c r="F12" s="39" t="s">
        <v>21</v>
      </c>
      <c r="G12" s="41">
        <v>1</v>
      </c>
      <c r="H12" s="43"/>
      <c r="I12" s="25">
        <v>0.18</v>
      </c>
      <c r="J12" s="27">
        <f>H12*I12</f>
        <v>0</v>
      </c>
      <c r="K12" s="13">
        <f>J12*G12</f>
        <v>0</v>
      </c>
      <c r="L12" s="27">
        <f>H12+J12</f>
        <v>0</v>
      </c>
      <c r="M12" s="13">
        <f>G12*H12</f>
        <v>0</v>
      </c>
      <c r="N12" s="29">
        <f>G12*L12</f>
        <v>0</v>
      </c>
    </row>
    <row r="13" spans="1:14" ht="54" customHeight="1" thickBot="1" x14ac:dyDescent="0.3">
      <c r="A13" s="77"/>
      <c r="B13" s="34"/>
      <c r="C13" s="35"/>
      <c r="D13" s="36"/>
      <c r="E13" s="38"/>
      <c r="F13" s="40"/>
      <c r="G13" s="42"/>
      <c r="H13" s="44"/>
      <c r="I13" s="26"/>
      <c r="J13" s="28"/>
      <c r="K13" s="16"/>
      <c r="L13" s="28"/>
      <c r="M13" s="16"/>
      <c r="N13" s="30"/>
    </row>
    <row r="14" spans="1:14" ht="286.5" customHeight="1" thickBot="1" x14ac:dyDescent="0.3">
      <c r="A14" s="17">
        <v>2</v>
      </c>
      <c r="B14" s="78" t="s">
        <v>28</v>
      </c>
      <c r="C14" s="79"/>
      <c r="D14" s="80"/>
      <c r="E14" s="18"/>
      <c r="F14" s="19" t="s">
        <v>21</v>
      </c>
      <c r="G14" s="20">
        <v>1</v>
      </c>
      <c r="H14" s="21"/>
      <c r="I14" s="22">
        <v>0.18</v>
      </c>
      <c r="J14" s="23">
        <f>H14*I14</f>
        <v>0</v>
      </c>
      <c r="K14" s="23">
        <f>J14*G14</f>
        <v>0</v>
      </c>
      <c r="L14" s="23">
        <f>H14+J14</f>
        <v>0</v>
      </c>
      <c r="M14" s="23">
        <f>G14*H14</f>
        <v>0</v>
      </c>
      <c r="N14" s="24">
        <f>G14*L14</f>
        <v>0</v>
      </c>
    </row>
    <row r="15" spans="1:14" ht="27.75" customHeight="1" x14ac:dyDescent="0.25">
      <c r="A15" s="65" t="s">
        <v>22</v>
      </c>
      <c r="B15" s="66"/>
      <c r="C15" s="66"/>
      <c r="D15" s="66"/>
      <c r="E15" s="66"/>
      <c r="F15" s="66"/>
      <c r="G15" s="66"/>
      <c r="H15" s="66"/>
      <c r="I15" s="66"/>
      <c r="J15" s="66"/>
      <c r="K15" s="12"/>
      <c r="L15" s="63">
        <f>SUM(M12:M14)</f>
        <v>0</v>
      </c>
      <c r="M15" s="63"/>
      <c r="N15" s="64"/>
    </row>
    <row r="16" spans="1:14" ht="27.75" customHeight="1" thickBot="1" x14ac:dyDescent="0.3">
      <c r="A16" s="67" t="s">
        <v>23</v>
      </c>
      <c r="B16" s="68"/>
      <c r="C16" s="68"/>
      <c r="D16" s="68"/>
      <c r="E16" s="68"/>
      <c r="F16" s="68"/>
      <c r="G16" s="68"/>
      <c r="H16" s="68"/>
      <c r="I16" s="68"/>
      <c r="J16" s="68"/>
      <c r="K16" s="11"/>
      <c r="L16" s="61">
        <f>SUM(K12:K14)</f>
        <v>0</v>
      </c>
      <c r="M16" s="61"/>
      <c r="N16" s="62"/>
    </row>
    <row r="17" spans="1:14" ht="6" customHeight="1" thickBot="1" x14ac:dyDescent="0.3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s="2" customFormat="1" ht="69" customHeight="1" x14ac:dyDescent="0.2">
      <c r="A18" s="53" t="s">
        <v>24</v>
      </c>
      <c r="B18" s="54"/>
      <c r="C18" s="54"/>
      <c r="D18" s="54"/>
      <c r="E18" s="52"/>
      <c r="F18" s="52"/>
      <c r="G18" s="52"/>
      <c r="H18" s="52"/>
      <c r="I18" s="74" t="s">
        <v>25</v>
      </c>
      <c r="J18" s="75"/>
      <c r="K18" s="3"/>
      <c r="L18" s="71">
        <f>L15+L16</f>
        <v>0</v>
      </c>
      <c r="M18" s="72"/>
      <c r="N18" s="73"/>
    </row>
    <row r="19" spans="1:14" ht="6" customHeight="1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6" customHeight="1" thickBot="1" x14ac:dyDescent="0.3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4" ht="15" customHeight="1" x14ac:dyDescent="0.25">
      <c r="A21" s="55" t="s">
        <v>26</v>
      </c>
      <c r="B21" s="56"/>
      <c r="C21" s="56"/>
      <c r="D21" s="56"/>
      <c r="E21" s="56"/>
      <c r="F21" s="56"/>
      <c r="G21" s="56"/>
      <c r="H21" s="56"/>
      <c r="I21" s="45" t="s">
        <v>27</v>
      </c>
      <c r="J21" s="45"/>
      <c r="K21" s="45"/>
      <c r="L21" s="45"/>
      <c r="M21" s="45"/>
      <c r="N21" s="46"/>
    </row>
    <row r="22" spans="1:14" ht="15" customHeight="1" x14ac:dyDescent="0.25">
      <c r="A22" s="57"/>
      <c r="B22" s="58"/>
      <c r="C22" s="58"/>
      <c r="D22" s="58"/>
      <c r="E22" s="58"/>
      <c r="F22" s="58"/>
      <c r="G22" s="58"/>
      <c r="H22" s="58"/>
      <c r="I22" s="47"/>
      <c r="J22" s="47"/>
      <c r="K22" s="47"/>
      <c r="L22" s="47"/>
      <c r="M22" s="47"/>
      <c r="N22" s="48"/>
    </row>
    <row r="23" spans="1:14" ht="15" customHeight="1" x14ac:dyDescent="0.25">
      <c r="A23" s="57"/>
      <c r="B23" s="58"/>
      <c r="C23" s="58"/>
      <c r="D23" s="58"/>
      <c r="E23" s="58"/>
      <c r="F23" s="58"/>
      <c r="G23" s="58"/>
      <c r="H23" s="58"/>
      <c r="I23" s="47"/>
      <c r="J23" s="47"/>
      <c r="K23" s="47"/>
      <c r="L23" s="47"/>
      <c r="M23" s="47"/>
      <c r="N23" s="48"/>
    </row>
    <row r="24" spans="1:14" ht="15" customHeight="1" x14ac:dyDescent="0.25">
      <c r="A24" s="57"/>
      <c r="B24" s="58"/>
      <c r="C24" s="58"/>
      <c r="D24" s="58"/>
      <c r="E24" s="58"/>
      <c r="F24" s="58"/>
      <c r="G24" s="58"/>
      <c r="H24" s="58"/>
      <c r="I24" s="47"/>
      <c r="J24" s="47"/>
      <c r="K24" s="47"/>
      <c r="L24" s="47"/>
      <c r="M24" s="47"/>
      <c r="N24" s="48"/>
    </row>
    <row r="25" spans="1:14" ht="15" customHeight="1" thickBot="1" x14ac:dyDescent="0.3">
      <c r="A25" s="59"/>
      <c r="B25" s="60"/>
      <c r="C25" s="60"/>
      <c r="D25" s="60"/>
      <c r="E25" s="60"/>
      <c r="F25" s="60"/>
      <c r="G25" s="60"/>
      <c r="H25" s="60"/>
      <c r="I25" s="49"/>
      <c r="J25" s="49"/>
      <c r="K25" s="49"/>
      <c r="L25" s="49"/>
      <c r="M25" s="49"/>
      <c r="N25" s="50"/>
    </row>
  </sheetData>
  <sheetProtection algorithmName="SHA-512" hashValue="R5QtpAFwiNHsGMAwubidMbQiTiG/AHAr8D3bFaTCwe/79s869ppcxF/XRQ6B47/P7kcXYfVkrCuMMjgO2QO6ww==" saltValue="m0qDETw4cRrlcVpPSpw5dg==" spinCount="100000" sheet="1" objects="1" scenarios="1"/>
  <mergeCells count="40">
    <mergeCell ref="B10:D1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I21:N25"/>
    <mergeCell ref="A11:N11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L18:N18"/>
    <mergeCell ref="I18:J18"/>
    <mergeCell ref="A12:A13"/>
    <mergeCell ref="B14:D14"/>
    <mergeCell ref="I12:I13"/>
    <mergeCell ref="J12:J13"/>
    <mergeCell ref="L12:L13"/>
    <mergeCell ref="N12:N13"/>
    <mergeCell ref="B12:D13"/>
    <mergeCell ref="E12:E13"/>
    <mergeCell ref="F12:F13"/>
    <mergeCell ref="G12:G13"/>
    <mergeCell ref="H12:H13"/>
  </mergeCells>
  <dataValidations count="1">
    <dataValidation type="decimal" allowBlank="1" showInputMessage="1" showErrorMessage="1" errorTitle="ALERTA" error="EN ESTA CELDA SOLO ES PERMITIDO DÍGITOS NUMÉRICOS" sqref="I12 I14">
      <formula1>0</formula1>
      <formula2>9999999.99</formula2>
    </dataValidation>
  </dataValidations>
  <printOptions horizontalCentered="1"/>
  <pageMargins left="0.39370078740157483" right="0.19685039370078741" top="0.19685039370078741" bottom="0.39370078740157483" header="0.31496062992125984" footer="0.31496062992125984"/>
  <pageSetup scale="43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209cd0db-1aa9-466c-8933-4493a1504f63"/>
    <ds:schemaRef ds:uri="ef3d409c-51e8-4a1c-b238-cf9f3673307b"/>
    <ds:schemaRef ds:uri="http://schemas.openxmlformats.org/package/2006/metadata/core-properties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7E3820F7-D3A2-4CD5-9074-7D560D7CF7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cp:lastPrinted>2024-02-08T12:47:57Z</cp:lastPrinted>
  <dcterms:created xsi:type="dcterms:W3CDTF">2014-12-15T12:59:31Z</dcterms:created>
  <dcterms:modified xsi:type="dcterms:W3CDTF">2024-02-08T15:24:05Z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