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07"/>
  <workbookPr/>
  <mc:AlternateContent xmlns:mc="http://schemas.openxmlformats.org/markup-compatibility/2006">
    <mc:Choice Requires="x15">
      <x15ac:absPath xmlns:x15ac="http://schemas.microsoft.com/office/spreadsheetml/2010/11/ac" url="C:\Users\martjimenez\Desktop\Modelos actualizados nuevo reglamento, a partir 26-06-2023\Anexos\"/>
    </mc:Choice>
  </mc:AlternateContent>
  <xr:revisionPtr revIDLastSave="32" documentId="11_9B42F70157D0A9BBD96A381D1C6E3F21D8E50433" xr6:coauthVersionLast="47" xr6:coauthVersionMax="47" xr10:uidLastSave="{A66F343F-292E-4B72-A707-C60C48DF56FA}"/>
  <bookViews>
    <workbookView xWindow="28680" yWindow="-120" windowWidth="29040" windowHeight="1584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K13" i="5"/>
  <c r="L13" i="5"/>
  <c r="M13" i="5"/>
  <c r="N13" i="5"/>
  <c r="J14" i="5"/>
  <c r="K14" i="5"/>
  <c r="L14" i="5"/>
  <c r="M14" i="5"/>
  <c r="N14" i="5"/>
  <c r="J12" i="5"/>
  <c r="L12" i="5" s="1"/>
  <c r="N12" i="5" s="1"/>
  <c r="M12" i="5"/>
  <c r="L15" i="5" s="1"/>
  <c r="K12" i="5" l="1"/>
  <c r="L16" i="5" s="1"/>
  <c r="L18" i="5"/>
</calcChain>
</file>

<file path=xl/sharedStrings.xml><?xml version="1.0" encoding="utf-8"?>
<sst xmlns="http://schemas.openxmlformats.org/spreadsheetml/2006/main" count="32" uniqueCount="30">
  <si>
    <t>OFERTA ECONÓMICA</t>
  </si>
  <si>
    <t>SNCC.F.033-OFERTA ECONÓMICA</t>
  </si>
  <si>
    <t>Título del Proceso:</t>
  </si>
  <si>
    <t xml:space="preserve">CONTRATACIÓN DE SERVICIOS DE PRODUCCIÓN AUDIOVISUAL Y COORDINACIÓN DE EVENTOS PARA LA CELEBRACIÓN DEL “LANZAMIENTO DEL OBSERVATORIO DEL PODER JUDICIAL” </t>
  </si>
  <si>
    <t>No. Expediente:</t>
  </si>
  <si>
    <t>CM-2023-134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</si>
  <si>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</si>
  <si>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</si>
  <si>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</si>
  <si>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</si>
  <si>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</si>
  <si>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</si>
  <si>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</si>
  <si>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</si>
  <si>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</si>
  <si>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</si>
  <si>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</si>
  <si>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</si>
  <si>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</si>
  <si>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</si>
  <si>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SERVICIOS DE AUDIOVISUALES EN LAS SESIONES PLENARIAS 
	Ing. + Circuito Cerrado + Integración de 3ro Digital (3 Cámaras Profesionales) (Transmisión en vivo con tres cámaras de video profesional e integración de presentaciones y charlista en cualquier plataforma). Se deben incluir las pantallas y tarimas. Sistema de transmisión streaming. Para Youtube del Poder Judicial. 
	Teleprompter y dos (2) pantallas en piso. 
	Seis (6) Pantallas para presentaciones mínima de 60 x 12 pies (tamaño se elegirá de acuerdo al espacio y a la propuesta de producción). 
	1 pantalla LED 20x10 graduable según el tamaño de tarima, curva (Soporte Alta resolución 4K). 
	2 banner tensados laterales a pantalla con diseño referente al acto 6x8 Pies. 
	Dos luces para iluminación para banners tensados. 
	4 luces tipo Spot para iluminación de escenario en Tru. 
	Instalación de sistema de sonido para todo el evento. 
	Seis (6) Micrófonos inalámbricos. 
	Seis (6) Micrófonos headset para los panelistas. 
	Dos (2) Pointer para presentaciones. 
	Soporte técnico durante toda la actividad para manejo de equipos audiovisuales, presentaciones, sonido e iluminación. 
	Mesa de control máster de audiovisuales. 
	Validar antes de la ponencia las necesidades de cada panelista (conexión a internet, adaptadores, audiovisuales, formato de presentación, micrófono, entre otros). 
	Equipos previstos: 3 cámaras Sony (2 fijas + 1 Móvil), Blackmagic Mini Extreme ISO Switcher, Monitor para multicámara, Zoom H8 audio, 3 transmisores inalámbricos de video, Computadora para control gráficos y titulación, estabilizador de cámara, Codificador de video (bonding 6 fuentes de internet), Router de internet doble SIM. 
	Personal: (1 director, 3 camarógrafos). 
	Traslado (viáticos y traslado). </t>
  </si>
  <si>
    <t>SERV.</t>
  </si>
  <si>
    <t xml:space="preserve">
PRODUCCIÓN AUDIOVISUAL 
	Entrega de data de circuito cerrado editada en disco duro externo. 
	Guion técnico de las conferencias. 
	Asistencia técnica en las presentaciones. 
	Cobertura de fotos y video de la actividad y entrega de video resumen. 
	Producción de animaciones y de ediciones según concepto gráfico para redes sociales y según requiera la actividad. 
	Servicio de edición de audiovisuales. </t>
  </si>
  <si>
    <t xml:space="preserve">PRODUCTOS A ENTREGAR POST EVENTO (72 HRS). 
	Entrega de data de circuito cerrado editada en disco duro externo. 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</si>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</sst>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top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vertical="top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>
      <alignment vertical="top"/>
    </xf>
    <xf numFmtId="0" fontId="8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 applyProtection="1">
      <alignment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5" fontId="8" fillId="4" borderId="3" xfId="0" applyNumberFormat="1" applyFont="1" applyFill="1" applyBorder="1" applyAlignment="1">
      <alignment vertical="center"/>
    </xf>
    <xf numFmtId="165" fontId="8" fillId="4" borderId="1" xfId="0" applyNumberFormat="1" applyFont="1" applyFill="1" applyBorder="1" applyAlignment="1">
      <alignment vertical="center"/>
    </xf>
    <xf numFmtId="165" fontId="8" fillId="4" borderId="4" xfId="0" applyNumberFormat="1" applyFont="1" applyFill="1" applyBorder="1" applyAlignment="1">
      <alignment vertical="center"/>
    </xf>
    <xf numFmtId="0" fontId="6" fillId="4" borderId="25" xfId="0" applyFont="1" applyFill="1" applyBorder="1" applyAlignment="1">
      <alignment horizontal="right" vertical="center"/>
    </xf>
    <xf numFmtId="0" fontId="6" fillId="4" borderId="18" xfId="0" applyFont="1" applyFill="1" applyBorder="1" applyAlignment="1">
      <alignment horizontal="right" vertical="center"/>
    </xf>
    <xf numFmtId="0" fontId="6" fillId="4" borderId="19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5" fontId="8" fillId="4" borderId="17" xfId="0" applyNumberFormat="1" applyFont="1" applyFill="1" applyBorder="1" applyAlignment="1">
      <alignment horizontal="center" vertical="center"/>
    </xf>
    <xf numFmtId="165" fontId="8" fillId="4" borderId="18" xfId="0" applyNumberFormat="1" applyFont="1" applyFill="1" applyBorder="1" applyAlignment="1">
      <alignment horizontal="center" vertical="center"/>
    </xf>
    <xf numFmtId="165" fontId="8" fillId="4" borderId="26" xfId="0" applyNumberFormat="1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23" xfId="0" applyFont="1" applyFill="1" applyBorder="1" applyAlignment="1">
      <alignment horizontal="right" vertical="center"/>
    </xf>
    <xf numFmtId="0" fontId="6" fillId="4" borderId="24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165" fontId="8" fillId="4" borderId="27" xfId="0" applyNumberFormat="1" applyFont="1" applyFill="1" applyBorder="1" applyAlignment="1">
      <alignment horizontal="center" vertical="center"/>
    </xf>
    <xf numFmtId="165" fontId="8" fillId="4" borderId="23" xfId="0" applyNumberFormat="1" applyFont="1" applyFill="1" applyBorder="1" applyAlignment="1">
      <alignment horizontal="center" vertical="center"/>
    </xf>
    <xf numFmtId="165" fontId="8" fillId="4" borderId="28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vertical="center" wrapText="1"/>
    </xf>
    <xf numFmtId="165" fontId="6" fillId="4" borderId="13" xfId="0" applyNumberFormat="1" applyFont="1" applyFill="1" applyBorder="1" applyAlignment="1">
      <alignment horizontal="center" vertical="center"/>
    </xf>
    <xf numFmtId="165" fontId="6" fillId="4" borderId="14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wrapText="1"/>
      <protection locked="0"/>
    </xf>
    <xf numFmtId="0" fontId="8" fillId="0" borderId="21" xfId="0" applyFont="1" applyBorder="1" applyAlignment="1" applyProtection="1">
      <alignment horizontal="center" wrapText="1"/>
      <protection locked="0"/>
    </xf>
    <xf numFmtId="0" fontId="8" fillId="0" borderId="30" xfId="0" applyFont="1" applyBorder="1" applyAlignment="1" applyProtection="1">
      <alignment horizontal="center" wrapText="1"/>
      <protection locked="0"/>
    </xf>
    <xf numFmtId="0" fontId="8" fillId="0" borderId="36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1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32" xfId="0" applyFont="1" applyBorder="1" applyAlignment="1" applyProtection="1">
      <alignment horizontal="center" wrapText="1"/>
      <protection locked="0"/>
    </xf>
    <xf numFmtId="0" fontId="8" fillId="0" borderId="38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33" xfId="0" applyFont="1" applyBorder="1" applyAlignment="1" applyProtection="1">
      <alignment horizontal="center" wrapText="1"/>
      <protection locked="0"/>
    </xf>
    <xf numFmtId="0" fontId="8" fillId="0" borderId="20" xfId="0" applyFont="1" applyBorder="1" applyAlignment="1" applyProtection="1">
      <alignment horizontal="center" wrapText="1"/>
      <protection locked="0"/>
    </xf>
    <xf numFmtId="0" fontId="8" fillId="0" borderId="34" xfId="0" applyFont="1" applyBorder="1" applyAlignment="1" applyProtection="1">
      <alignment horizontal="center" wrapText="1"/>
      <protection locked="0"/>
    </xf>
    <xf numFmtId="0" fontId="8" fillId="0" borderId="40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60" zoomScaleNormal="60" zoomScaleSheetLayoutView="100" workbookViewId="0">
      <selection activeCell="H14" sqref="H14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30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8.75" customHeight="1">
      <c r="A4" s="5" t="s">
        <v>1</v>
      </c>
      <c r="B4" s="5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6" t="s">
        <v>2</v>
      </c>
      <c r="B6" s="7"/>
      <c r="C6" s="8" t="s">
        <v>3</v>
      </c>
      <c r="D6" s="9"/>
      <c r="E6" s="9"/>
      <c r="F6" s="9"/>
      <c r="G6" s="9"/>
      <c r="H6" s="10"/>
      <c r="I6" s="7" t="s">
        <v>4</v>
      </c>
      <c r="J6" s="7"/>
      <c r="K6" s="11"/>
      <c r="L6" s="12" t="s">
        <v>5</v>
      </c>
      <c r="M6" s="12"/>
      <c r="N6" s="13"/>
    </row>
    <row r="7" spans="1:14" ht="45" customHeight="1">
      <c r="A7" s="14" t="s">
        <v>6</v>
      </c>
      <c r="B7" s="15"/>
      <c r="C7" s="16"/>
      <c r="D7" s="16"/>
      <c r="E7" s="16"/>
      <c r="F7" s="16"/>
      <c r="G7" s="16"/>
      <c r="H7" s="16"/>
      <c r="I7" s="15" t="s">
        <v>7</v>
      </c>
      <c r="J7" s="15"/>
      <c r="K7" s="17"/>
      <c r="L7" s="18"/>
      <c r="M7" s="18"/>
      <c r="N7" s="19"/>
    </row>
    <row r="8" spans="1:14" ht="45" customHeight="1">
      <c r="A8" s="20" t="s">
        <v>8</v>
      </c>
      <c r="B8" s="21"/>
      <c r="C8" s="22"/>
      <c r="D8" s="22"/>
      <c r="E8" s="22"/>
      <c r="F8" s="22"/>
      <c r="G8" s="22"/>
      <c r="H8" s="22"/>
      <c r="I8" s="21" t="s">
        <v>9</v>
      </c>
      <c r="J8" s="21"/>
      <c r="K8" s="23"/>
      <c r="L8" s="22"/>
      <c r="M8" s="22"/>
      <c r="N8" s="24"/>
    </row>
    <row r="9" spans="1:14" ht="6" customHeight="1" thickBot="1">
      <c r="A9" s="25"/>
      <c r="B9" s="25"/>
      <c r="C9" s="25"/>
      <c r="D9" s="25"/>
      <c r="E9" s="25"/>
      <c r="F9" s="26"/>
      <c r="G9" s="26"/>
      <c r="H9" s="26"/>
      <c r="I9" s="26"/>
      <c r="J9" s="26"/>
      <c r="K9" s="26"/>
      <c r="L9" s="26"/>
      <c r="M9" s="26"/>
      <c r="N9" s="26"/>
    </row>
    <row r="10" spans="1:14" ht="34.5" customHeight="1" thickBot="1">
      <c r="A10" s="27" t="s">
        <v>10</v>
      </c>
      <c r="B10" s="28" t="s">
        <v>11</v>
      </c>
      <c r="C10" s="28"/>
      <c r="D10" s="28"/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/>
      <c r="L10" s="29" t="s">
        <v>18</v>
      </c>
      <c r="M10" s="29"/>
      <c r="N10" s="30" t="s">
        <v>19</v>
      </c>
    </row>
    <row r="11" spans="1:14" ht="6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396" customHeight="1">
      <c r="A12" s="32">
        <v>1</v>
      </c>
      <c r="B12" s="33" t="s">
        <v>20</v>
      </c>
      <c r="C12" s="34"/>
      <c r="D12" s="35"/>
      <c r="E12" s="36"/>
      <c r="F12" s="37" t="s">
        <v>21</v>
      </c>
      <c r="G12" s="38">
        <v>1</v>
      </c>
      <c r="H12" s="39"/>
      <c r="I12" s="40">
        <v>0.18</v>
      </c>
      <c r="J12" s="41">
        <f>H12*I12</f>
        <v>0</v>
      </c>
      <c r="K12" s="42">
        <f>G12*J12</f>
        <v>0</v>
      </c>
      <c r="L12" s="41">
        <f>H12+J12</f>
        <v>0</v>
      </c>
      <c r="M12" s="41">
        <f>G12*H12</f>
        <v>0</v>
      </c>
      <c r="N12" s="43">
        <f>G12*L12</f>
        <v>0</v>
      </c>
    </row>
    <row r="13" spans="1:14" ht="160.5" customHeight="1">
      <c r="A13" s="32">
        <v>2</v>
      </c>
      <c r="B13" s="33" t="s">
        <v>22</v>
      </c>
      <c r="C13" s="34"/>
      <c r="D13" s="35"/>
      <c r="E13" s="36"/>
      <c r="F13" s="37" t="s">
        <v>21</v>
      </c>
      <c r="G13" s="38">
        <v>1</v>
      </c>
      <c r="H13" s="39"/>
      <c r="I13" s="40">
        <v>0.18</v>
      </c>
      <c r="J13" s="41">
        <f t="shared" ref="J13:J14" si="0">H13*I13</f>
        <v>0</v>
      </c>
      <c r="K13" s="42">
        <f t="shared" ref="K13:K14" si="1">G13*J13</f>
        <v>0</v>
      </c>
      <c r="L13" s="41">
        <f t="shared" ref="L13:L14" si="2">H13+J13</f>
        <v>0</v>
      </c>
      <c r="M13" s="41">
        <f t="shared" ref="M13:M14" si="3">G13*H13</f>
        <v>0</v>
      </c>
      <c r="N13" s="43">
        <f t="shared" ref="N13:N14" si="4">G13*L13</f>
        <v>0</v>
      </c>
    </row>
    <row r="14" spans="1:14" ht="81" customHeight="1">
      <c r="A14" s="32">
        <v>3</v>
      </c>
      <c r="B14" s="33" t="s">
        <v>23</v>
      </c>
      <c r="C14" s="34"/>
      <c r="D14" s="35"/>
      <c r="E14" s="36"/>
      <c r="F14" s="37" t="s">
        <v>21</v>
      </c>
      <c r="G14" s="38">
        <v>1</v>
      </c>
      <c r="H14" s="39"/>
      <c r="I14" s="40">
        <v>0.18</v>
      </c>
      <c r="J14" s="41">
        <f t="shared" si="0"/>
        <v>0</v>
      </c>
      <c r="K14" s="42">
        <f t="shared" si="1"/>
        <v>0</v>
      </c>
      <c r="L14" s="41">
        <f t="shared" si="2"/>
        <v>0</v>
      </c>
      <c r="M14" s="41">
        <f t="shared" si="3"/>
        <v>0</v>
      </c>
      <c r="N14" s="43">
        <f t="shared" si="4"/>
        <v>0</v>
      </c>
    </row>
    <row r="15" spans="1:14" ht="27.75" customHeight="1">
      <c r="A15" s="44" t="s">
        <v>24</v>
      </c>
      <c r="B15" s="45"/>
      <c r="C15" s="45"/>
      <c r="D15" s="45"/>
      <c r="E15" s="45"/>
      <c r="F15" s="45"/>
      <c r="G15" s="45"/>
      <c r="H15" s="45"/>
      <c r="I15" s="45"/>
      <c r="J15" s="46"/>
      <c r="K15" s="47"/>
      <c r="L15" s="48">
        <f>SUM(M12:M14)</f>
        <v>0</v>
      </c>
      <c r="M15" s="49"/>
      <c r="N15" s="50"/>
    </row>
    <row r="16" spans="1:14" ht="27.75" customHeight="1">
      <c r="A16" s="51" t="s">
        <v>25</v>
      </c>
      <c r="B16" s="52"/>
      <c r="C16" s="52"/>
      <c r="D16" s="52"/>
      <c r="E16" s="52"/>
      <c r="F16" s="52"/>
      <c r="G16" s="52"/>
      <c r="H16" s="52"/>
      <c r="I16" s="52"/>
      <c r="J16" s="53"/>
      <c r="K16" s="54"/>
      <c r="L16" s="55">
        <f>SUM(K12:K14)</f>
        <v>0</v>
      </c>
      <c r="M16" s="56"/>
      <c r="N16" s="57"/>
    </row>
    <row r="17" spans="1:14" ht="6" customHeight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1:14" s="2" customFormat="1" ht="69" customHeight="1">
      <c r="A18" s="59" t="s">
        <v>26</v>
      </c>
      <c r="B18" s="60"/>
      <c r="C18" s="60"/>
      <c r="D18" s="61"/>
      <c r="E18" s="62"/>
      <c r="F18" s="63"/>
      <c r="G18" s="63"/>
      <c r="H18" s="64"/>
      <c r="I18" s="65" t="s">
        <v>27</v>
      </c>
      <c r="J18" s="61"/>
      <c r="K18" s="66"/>
      <c r="L18" s="67">
        <f>L15+L16</f>
        <v>0</v>
      </c>
      <c r="M18" s="68"/>
      <c r="N18" s="69"/>
    </row>
    <row r="19" spans="1:14" ht="6" customHeight="1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ht="6" customHeight="1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</row>
    <row r="21" spans="1:14" ht="15" customHeight="1">
      <c r="A21" s="72" t="s">
        <v>28</v>
      </c>
      <c r="B21" s="73"/>
      <c r="C21" s="73"/>
      <c r="D21" s="73"/>
      <c r="E21" s="73"/>
      <c r="F21" s="73"/>
      <c r="G21" s="73"/>
      <c r="H21" s="74"/>
      <c r="I21" s="75" t="s">
        <v>29</v>
      </c>
      <c r="J21" s="76"/>
      <c r="K21" s="76"/>
      <c r="L21" s="76"/>
      <c r="M21" s="76"/>
      <c r="N21" s="77"/>
    </row>
    <row r="22" spans="1:14" ht="15" customHeight="1">
      <c r="A22" s="78"/>
      <c r="B22" s="79"/>
      <c r="C22" s="79"/>
      <c r="D22" s="79"/>
      <c r="E22" s="79"/>
      <c r="F22" s="79"/>
      <c r="G22" s="79"/>
      <c r="H22" s="80"/>
      <c r="I22" s="81"/>
      <c r="J22" s="82"/>
      <c r="K22" s="82"/>
      <c r="L22" s="82"/>
      <c r="M22" s="82"/>
      <c r="N22" s="83"/>
    </row>
    <row r="23" spans="1:14" ht="15" customHeight="1">
      <c r="A23" s="78"/>
      <c r="B23" s="79"/>
      <c r="C23" s="79"/>
      <c r="D23" s="79"/>
      <c r="E23" s="79"/>
      <c r="F23" s="79"/>
      <c r="G23" s="79"/>
      <c r="H23" s="80"/>
      <c r="I23" s="81"/>
      <c r="J23" s="82"/>
      <c r="K23" s="82"/>
      <c r="L23" s="82"/>
      <c r="M23" s="82"/>
      <c r="N23" s="83"/>
    </row>
    <row r="24" spans="1:14" ht="15" customHeight="1">
      <c r="A24" s="78"/>
      <c r="B24" s="79"/>
      <c r="C24" s="79"/>
      <c r="D24" s="79"/>
      <c r="E24" s="79"/>
      <c r="F24" s="79"/>
      <c r="G24" s="79"/>
      <c r="H24" s="80"/>
      <c r="I24" s="81"/>
      <c r="J24" s="82"/>
      <c r="K24" s="82"/>
      <c r="L24" s="82"/>
      <c r="M24" s="82"/>
      <c r="N24" s="83"/>
    </row>
    <row r="25" spans="1:14" ht="15" customHeight="1">
      <c r="A25" s="84"/>
      <c r="B25" s="85"/>
      <c r="C25" s="85"/>
      <c r="D25" s="85"/>
      <c r="E25" s="85"/>
      <c r="F25" s="85"/>
      <c r="G25" s="85"/>
      <c r="H25" s="86"/>
      <c r="I25" s="87"/>
      <c r="J25" s="88"/>
      <c r="K25" s="88"/>
      <c r="L25" s="88"/>
      <c r="M25" s="88"/>
      <c r="N25" s="89"/>
    </row>
  </sheetData>
  <mergeCells count="32">
    <mergeCell ref="B10:D10"/>
    <mergeCell ref="A8:B8"/>
    <mergeCell ref="L18:N18"/>
    <mergeCell ref="I18:J18"/>
    <mergeCell ref="L6:N6"/>
    <mergeCell ref="L7:N7"/>
    <mergeCell ref="L8:N8"/>
    <mergeCell ref="I21:N25"/>
    <mergeCell ref="A11:N11"/>
    <mergeCell ref="B12:D12"/>
    <mergeCell ref="E18:H18"/>
    <mergeCell ref="A18:D18"/>
    <mergeCell ref="A21:H25"/>
    <mergeCell ref="L16:N16"/>
    <mergeCell ref="L15:N15"/>
    <mergeCell ref="A15:J15"/>
    <mergeCell ref="A16:J16"/>
    <mergeCell ref="A17:N17"/>
    <mergeCell ref="A19:N19"/>
    <mergeCell ref="A20:N20"/>
    <mergeCell ref="B13:D13"/>
    <mergeCell ref="B14:D14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4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95A51B9-E61C-4EB5-965C-37E1C473C5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2023-07-12T16:39:54Z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