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040 ADQ. EQUIPOS DE TRANSMISIÓN Y COMUNICACIÓN AUDIOVISUAL PARA EVENTOS/Editables/Anexos/"/>
    </mc:Choice>
  </mc:AlternateContent>
  <xr:revisionPtr revIDLastSave="61" documentId="11_3DAE919577F8930DC544B8CCDC1C7DA38462C4DD" xr6:coauthVersionLast="47" xr6:coauthVersionMax="47" xr10:uidLastSave="{3DA54AE9-686C-42D8-A4B8-CBC124E728BA}"/>
  <bookViews>
    <workbookView xWindow="23880" yWindow="-120" windowWidth="20730" windowHeight="1116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J12" i="5"/>
  <c r="K12" i="5" s="1"/>
  <c r="M14" i="5"/>
  <c r="J14" i="5"/>
  <c r="L14" i="5" s="1"/>
  <c r="N14" i="5" s="1"/>
  <c r="M13" i="5"/>
  <c r="J13" i="5"/>
  <c r="K13" i="5" s="1"/>
  <c r="M15" i="5"/>
  <c r="J15" i="5"/>
  <c r="L15" i="5" s="1"/>
  <c r="N15" i="5" s="1"/>
  <c r="J16" i="5"/>
  <c r="L16" i="5" s="1"/>
  <c r="N16" i="5" s="1"/>
  <c r="M16" i="5"/>
  <c r="L12" i="5" l="1"/>
  <c r="N12" i="5" s="1"/>
  <c r="L17" i="5"/>
  <c r="K14" i="5"/>
  <c r="L13" i="5"/>
  <c r="N13" i="5" s="1"/>
  <c r="K15" i="5"/>
  <c r="K16" i="5"/>
  <c r="L18" i="5" l="1"/>
  <c r="L20" i="5" s="1"/>
</calcChain>
</file>

<file path=xl/sharedStrings.xml><?xml version="1.0" encoding="utf-8"?>
<sst xmlns="http://schemas.openxmlformats.org/spreadsheetml/2006/main" count="36" uniqueCount="32">
  <si>
    <t>OFERTA ECONÓMICA</t>
  </si>
  <si>
    <t>SNCC.F.033-OFERTA ECONÓMICA</t>
  </si>
  <si>
    <t>Título del Proceso:</t>
  </si>
  <si>
    <t>ADQUISICIÓN DE EQUIPOS DE TRANSMISIÓN Y COMUNICACIÓN AUDIOVISUAL PARA EVENTOS Y ACTIVIDADES INSTITUCIONALES DEL PODER JUDICIAL 2024</t>
  </si>
  <si>
    <t>No. Expediente:</t>
  </si>
  <si>
    <t>CM-2023-040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</si>
  <si>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</si>
  <si>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</si>
  <si>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</si>
  <si>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</si>
  <si>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</si>
  <si>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</si>
  <si>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</si>
  <si>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</si>
  <si>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</si>
  <si>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</si>
  <si>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</si>
  <si>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</si>
  <si>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</si>
  <si>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</si>
  <si>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t xml:space="preserve">KIT (TRANSMISOR Y RECEPTOR) EQUIPO DE TRANSMISOR Y RECEPTOR INALÁMBRICO HDMI / SDI
ESPECIFICACIONES: 
•	</t>
    </r>
    <r>
      <rPr>
        <sz val="10"/>
        <color rgb="FF000000"/>
        <rFont val="Times New Roman"/>
        <family val="1"/>
      </rPr>
      <t xml:space="preserve">SISTEMA DE TRANSMISIÓN DOBLE BANDA 2.4GHZ Y 5.0 GHZ
•	EQUIPO DE TRANSMISOR Y RECEPTOR
•	RANGO DE TRANSMISIÓN DE 1200FT/350M
•	LATENCIA MENOR DE 50MS
•	TRANSMISIÓN DE SEÑAL INALÁMBRICA HD Y SDI 1080P A 60 FPS
•	SALIDA Y ENTRADA SDI Y HDMI
•	MONITOREO DE HASTA 4 DISPOSITIVOS A LA VEZ
•	SISTEMA DE MONITOREO WIFI
•	ANTENA INTERCAMBIABLE
•	PANTALLA OLED 1,3 PULGADAS
•	PODER DE TRANSMISIÓN 17-20 DBM
•	CABLEADO HDMI PARA CADA UNIDAD
•	SISTEMA DE ENERGÍA DE 3 MODOS (NPF, CC, USB 5V)
</t>
    </r>
    <r>
      <rPr>
        <b/>
        <sz val="10"/>
        <color rgb="FF000000"/>
        <rFont val="Times New Roman"/>
        <family val="1"/>
      </rPr>
      <t>•	GARANTÍA DE 12 MESES POR EL FABRICANTE</t>
    </r>
  </si>
  <si>
    <t>UND</t>
  </si>
  <si>
    <r>
      <t xml:space="preserve">
MONITORES DE VIDEO 4K
ESPECIFICACIONES: 
•</t>
    </r>
    <r>
      <rPr>
        <sz val="10"/>
        <color rgb="FF000000"/>
        <rFont val="Times New Roman"/>
        <family val="1"/>
      </rPr>
      <t xml:space="preserve">	GRABACIÓN DE VIDEO EN 4K P60 Y HFR 100/120 VIA RAW SOBRE HDMI &amp; SDI
•	TECNOLOGÍA ATOMIC3X
•	MONITORIZACIÓN Y GRABACIÓN SDR/HDR
•	HDMI APPLE PRORES RAW 8K SDI RAW
•	COMPATIBLE CON UNA AMPLIA GAMA DE CÁMARAS DE CINE DIGITAL, SIN ESPEJO Y DSLR
•	ENTRADA/SALIDA HDMI 2.0
•	VERIFICACIÓN DE FUENTES HDR Y SDR HASTA CALIDAD 6K
•	GRABACIÓN EN FORMATOS PROFESIONALES, INCLUIDOS APPLE PRORES RAW, APPLE PRORES, AVID DNXHD/HR Y HEVC (H.265)
•	PANTALLA TÁCTIL 5,2 PULGADAS IPS
•	BRILLO DE PANTALLA DE 1000NIT
•	GRABACIÓN EN DISCO SSD
•	3 DISCO DURO SSD COMPATIBLES DE 512 GB
•	2 MONTURAS DE ZAPATA FRÍA PARA CÁMARAS
•	2 BATERÍAS POR UNIDAD (6 BATERÍAS)
•	CONECTOR A CORRIENTE DIRECTA DC
•	CONECTOR A MODULO V MOUNT
•	CASE RÍGIDO DE TRANSPORTE PARA CADA MONITOR</t>
    </r>
  </si>
  <si>
    <r>
      <t xml:space="preserve">
TRÍPODE DE VIDEO CABEZAL FLUIDO TIPO CINE
ESPECIFICACIONES: 
</t>
    </r>
    <r>
      <rPr>
        <sz val="10"/>
        <color rgb="FF000000"/>
        <rFont val="Times New Roman"/>
        <family val="1"/>
      </rPr>
      <t xml:space="preserve">
•	SOPORTE DE PESO DE 13.2 LIBRAS
•	GIRO DE CABEZA 360 GRADOS
•	ALTURA VARIABLE DE 33 A 72 PULGADAS DE ALTURA MÁXIMA
•	TORNILLO DE BASE DE ¼ Y 3/8
•	PERILLA DE BLOQUEO DE INCLINACIÓN
•	BLOQUEO PANORÁMICO
•	MANGO DE AGARRE EN CABEZAL
•	SISTEMA DE ZAPATA QUICK REALEASE
•	CUERPO DE ALUMINIO
•	SISTEMA DE BALANCEO VERSÁTIL INCORPORADO
•	BLOQUEO RÁPIDO DE LAS PATAS</t>
    </r>
  </si>
  <si>
    <r>
      <t xml:space="preserve">SWITCHER DE VIDEO / STREAMING
ESPECIFICACIONES:
</t>
    </r>
    <r>
      <rPr>
        <sz val="10"/>
        <color rgb="FF000000"/>
        <rFont val="Times New Roman"/>
        <family val="1"/>
      </rPr>
      <t xml:space="preserve">
•	8 ENTRADAS DE VIDEO HDMI HD TIPO A DE 10 BITS
•	2 SALIDAS DE VIDEO HDMI
•	SALIDAS DE VIDEO USB-C 3.1
•	GRABACIÓN EN DISCO DURO POR USB
•	CONEXIÓN A PC POR USB PARA WEBCAM
•	ENTRADAS DE AUDIO 3.5MM
•	SALIDA DE AUDIO DE AUDÍFONOS
•	CONTROL DE AUDIO DE FUENTE HDMI
•	CONVERSIÓN DE FORMATOS Y FRECUENCIA DE IMAGEN EN TODAS LAS ENTRADAS HDMI
•	PUERTO ETHERNET 10/100/1000
•	TRANSMISIÓN EN VIVO DESDE EL MISMO DISPOSITIVO
•	CONTROL DE CÁMARAS
•	CHROMA KEY
•	SALIDA DE VIDEO MULTIVIEW
•	MONITOREO EN PANTALLA DE ESTADO DE GRABACIÓN
•	CONTROL DE MESCLADOR POR PROGRAMA EN PC
•	GRABACIÓN DE FUENTES INDEPENDIENTES ISO
•	EDICIÓN DE MATERIAL TRANSMITIDO
•	GENERADOR DE CÓDIGO DE TIEMPO
•	MEZCLA DE AUDIO
•	PANEL DE MULTIMEDIOS
•	COMPATIBILIDAD CON GRABADORES HYPERDECK
•	COMPATIBILIDAD CON SOFTWARE DE STREAMING (VMIX, OBS) Y PHOTOSHOP
•	DISCO DURO USB-C DE 1 TB PORTABLE</t>
    </r>
  </si>
  <si>
    <r>
      <t>SISTEMA DE INTERCOMUNICACIÓN INALÁMBRICO
ESPECIFICACIONES: 
•</t>
    </r>
    <r>
      <rPr>
        <sz val="10"/>
        <color rgb="FF000000"/>
        <rFont val="Times New Roman"/>
        <family val="1"/>
      </rPr>
      <t xml:space="preserve">	KIT DE 8 AURICULARES
•	RANGO DE TRANSMISIÓN DE 1,100 PIES
•	BANDAS DE FRECUENCIA:
1880-1900 MHZ, 1880-1895 MHZ,
1893-1906 MHZ, 1910-1920 MHZ:
1910-1930 MHZ, 1920-1930 MHZ:
•	MODULACIÓN GFSK
•	CAPACIDAD DE BATERÍA 700 MAH
•	1 BATERÍA ADICIONAL PARA CADA AURICULAR (16 BATERÍAS)
•	MÓDULO DE CARGA PARA 8 BATERÍAS POR CARGA
•	TIEMPO DE CARGA APROXIMAD DE 2.5 HORAS
•	MICRÓFONO TIPO ELECTRETO
•	CANCELACIÓN DE RUIDO
•	TIEMPO DE TRABAJO POR CARGA 6 HORAS
•	ANTENA DUAL PARA MEJOR COMUNICACIÓN
•	SOPORTE DE COMUNICACIÓN SEGURA Y PRIVADA
•	SISTEMA DE BOTONES EN AURICULAR PARA SUBIR Y BAJAR VOLUMEN
•	LUZ DE INDICADOR DE ESTADO DEL MICRÓFONO
•	AUDIO DE BANDA ANCHA DE 150HZ A 7HZ CON AEC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</si>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</sst>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3" fontId="7" fillId="4" borderId="3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4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topLeftCell="A2" zoomScale="55" zoomScaleNormal="55" zoomScaleSheetLayoutView="100" workbookViewId="0">
      <selection activeCell="A2" sqref="A2:N3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4.425781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30.75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ht="18.75" customHeight="1" x14ac:dyDescent="0.25">
      <c r="A4" s="77" t="s">
        <v>1</v>
      </c>
      <c r="B4" s="77"/>
      <c r="C4" s="77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3" t="s">
        <v>2</v>
      </c>
      <c r="B6" s="74"/>
      <c r="C6" s="69" t="s">
        <v>3</v>
      </c>
      <c r="D6" s="70"/>
      <c r="E6" s="70"/>
      <c r="F6" s="70"/>
      <c r="G6" s="70"/>
      <c r="H6" s="71"/>
      <c r="I6" s="74" t="s">
        <v>4</v>
      </c>
      <c r="J6" s="74"/>
      <c r="K6" s="12"/>
      <c r="L6" s="32" t="s">
        <v>5</v>
      </c>
      <c r="M6" s="33"/>
      <c r="N6" s="34"/>
    </row>
    <row r="7" spans="1:14" ht="45" customHeight="1" x14ac:dyDescent="0.25">
      <c r="A7" s="76" t="s">
        <v>6</v>
      </c>
      <c r="B7" s="75"/>
      <c r="C7" s="72"/>
      <c r="D7" s="72"/>
      <c r="E7" s="72"/>
      <c r="F7" s="72"/>
      <c r="G7" s="72"/>
      <c r="H7" s="72"/>
      <c r="I7" s="75" t="s">
        <v>7</v>
      </c>
      <c r="J7" s="75"/>
      <c r="K7" s="13"/>
      <c r="L7" s="35"/>
      <c r="M7" s="35"/>
      <c r="N7" s="36"/>
    </row>
    <row r="8" spans="1:14" ht="45" customHeight="1" x14ac:dyDescent="0.25">
      <c r="A8" s="25" t="s">
        <v>8</v>
      </c>
      <c r="B8" s="26"/>
      <c r="C8" s="37"/>
      <c r="D8" s="37"/>
      <c r="E8" s="37"/>
      <c r="F8" s="37"/>
      <c r="G8" s="37"/>
      <c r="H8" s="37"/>
      <c r="I8" s="26" t="s">
        <v>9</v>
      </c>
      <c r="J8" s="26"/>
      <c r="K8" s="14"/>
      <c r="L8" s="37"/>
      <c r="M8" s="37"/>
      <c r="N8" s="38"/>
    </row>
    <row r="9" spans="1:14" ht="6" customHeight="1" thickBot="1" x14ac:dyDescent="0.3">
      <c r="A9" s="15"/>
      <c r="B9" s="15"/>
      <c r="C9" s="15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</row>
    <row r="10" spans="1:14" ht="34.5" customHeight="1" thickBot="1" x14ac:dyDescent="0.3">
      <c r="A10" s="17" t="s">
        <v>10</v>
      </c>
      <c r="B10" s="24" t="s">
        <v>11</v>
      </c>
      <c r="C10" s="24"/>
      <c r="D10" s="24"/>
      <c r="E10" s="18" t="s">
        <v>12</v>
      </c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17</v>
      </c>
      <c r="K10" s="18"/>
      <c r="L10" s="18" t="s">
        <v>18</v>
      </c>
      <c r="M10" s="18"/>
      <c r="N10" s="19" t="s">
        <v>19</v>
      </c>
    </row>
    <row r="11" spans="1:14" ht="6" customHeight="1" thickBot="1" x14ac:dyDescent="0.3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269.25" customHeight="1" thickBot="1" x14ac:dyDescent="0.3">
      <c r="A12" s="3">
        <v>1</v>
      </c>
      <c r="B12" s="39" t="s">
        <v>20</v>
      </c>
      <c r="C12" s="40"/>
      <c r="D12" s="40"/>
      <c r="E12" s="4"/>
      <c r="F12" s="5" t="s">
        <v>21</v>
      </c>
      <c r="G12" s="23">
        <v>5</v>
      </c>
      <c r="H12" s="22"/>
      <c r="I12" s="6">
        <v>0.18</v>
      </c>
      <c r="J12" s="7">
        <f>H12*I12</f>
        <v>0</v>
      </c>
      <c r="K12" s="10">
        <f>G12*J12</f>
        <v>0</v>
      </c>
      <c r="L12" s="7">
        <f>H12+J12</f>
        <v>0</v>
      </c>
      <c r="M12" s="7">
        <f>G12*H12</f>
        <v>0</v>
      </c>
      <c r="N12" s="8">
        <f>G12*L12</f>
        <v>0</v>
      </c>
    </row>
    <row r="13" spans="1:14" ht="372.75" customHeight="1" thickBot="1" x14ac:dyDescent="0.3">
      <c r="A13" s="3">
        <v>2</v>
      </c>
      <c r="B13" s="39" t="s">
        <v>22</v>
      </c>
      <c r="C13" s="40"/>
      <c r="D13" s="40"/>
      <c r="E13" s="4"/>
      <c r="F13" s="5" t="s">
        <v>21</v>
      </c>
      <c r="G13" s="23">
        <v>3</v>
      </c>
      <c r="H13" s="22"/>
      <c r="I13" s="6">
        <v>0.18</v>
      </c>
      <c r="J13" s="7">
        <f>H13*I13</f>
        <v>0</v>
      </c>
      <c r="K13" s="10">
        <f>G13*J13</f>
        <v>0</v>
      </c>
      <c r="L13" s="7">
        <f>H13+J13</f>
        <v>0</v>
      </c>
      <c r="M13" s="7">
        <f>G13*H13</f>
        <v>0</v>
      </c>
      <c r="N13" s="8">
        <f>G13*L13</f>
        <v>0</v>
      </c>
    </row>
    <row r="14" spans="1:14" ht="269.25" customHeight="1" thickBot="1" x14ac:dyDescent="0.3">
      <c r="A14" s="3">
        <v>3</v>
      </c>
      <c r="B14" s="39" t="s">
        <v>23</v>
      </c>
      <c r="C14" s="40"/>
      <c r="D14" s="40"/>
      <c r="E14" s="4"/>
      <c r="F14" s="5" t="s">
        <v>21</v>
      </c>
      <c r="G14" s="23">
        <v>2</v>
      </c>
      <c r="H14" s="22"/>
      <c r="I14" s="6">
        <v>0.18</v>
      </c>
      <c r="J14" s="7">
        <f>H14*I14</f>
        <v>0</v>
      </c>
      <c r="K14" s="10">
        <f>G14*J14</f>
        <v>0</v>
      </c>
      <c r="L14" s="7">
        <f>H14+J14</f>
        <v>0</v>
      </c>
      <c r="M14" s="7">
        <f>G14*H14</f>
        <v>0</v>
      </c>
      <c r="N14" s="8">
        <f>G14*L14</f>
        <v>0</v>
      </c>
    </row>
    <row r="15" spans="1:14" ht="409.5" customHeight="1" thickBot="1" x14ac:dyDescent="0.3">
      <c r="A15" s="3">
        <v>4</v>
      </c>
      <c r="B15" s="39" t="s">
        <v>24</v>
      </c>
      <c r="C15" s="67"/>
      <c r="D15" s="67"/>
      <c r="E15" s="4"/>
      <c r="F15" s="5" t="s">
        <v>21</v>
      </c>
      <c r="G15" s="23">
        <v>1</v>
      </c>
      <c r="H15" s="22"/>
      <c r="I15" s="6">
        <v>0.18</v>
      </c>
      <c r="J15" s="7">
        <f>H15*I15</f>
        <v>0</v>
      </c>
      <c r="K15" s="10">
        <f>G15*J15</f>
        <v>0</v>
      </c>
      <c r="L15" s="7">
        <f>H15+J15</f>
        <v>0</v>
      </c>
      <c r="M15" s="7">
        <f>G15*H15</f>
        <v>0</v>
      </c>
      <c r="N15" s="8">
        <f>G15*L15</f>
        <v>0</v>
      </c>
    </row>
    <row r="16" spans="1:14" ht="375" customHeight="1" thickBot="1" x14ac:dyDescent="0.3">
      <c r="A16" s="3">
        <v>5</v>
      </c>
      <c r="B16" s="39" t="s">
        <v>25</v>
      </c>
      <c r="C16" s="40"/>
      <c r="D16" s="40"/>
      <c r="E16" s="4"/>
      <c r="F16" s="5" t="s">
        <v>21</v>
      </c>
      <c r="G16" s="23">
        <v>1</v>
      </c>
      <c r="H16" s="22"/>
      <c r="I16" s="6">
        <v>0.18</v>
      </c>
      <c r="J16" s="7">
        <f>H16*I16</f>
        <v>0</v>
      </c>
      <c r="K16" s="10">
        <f>G16*J16</f>
        <v>0</v>
      </c>
      <c r="L16" s="7">
        <f>H16+J16</f>
        <v>0</v>
      </c>
      <c r="M16" s="7">
        <f>G16*H16</f>
        <v>0</v>
      </c>
      <c r="N16" s="8">
        <f>G16*L16</f>
        <v>0</v>
      </c>
    </row>
    <row r="17" spans="1:14" ht="27.75" customHeight="1" x14ac:dyDescent="0.25">
      <c r="A17" s="61" t="s">
        <v>26</v>
      </c>
      <c r="B17" s="62"/>
      <c r="C17" s="62"/>
      <c r="D17" s="62"/>
      <c r="E17" s="62"/>
      <c r="F17" s="62"/>
      <c r="G17" s="62"/>
      <c r="H17" s="62"/>
      <c r="I17" s="62"/>
      <c r="J17" s="62"/>
      <c r="K17" s="21"/>
      <c r="L17" s="59">
        <f>SUM(M12:M16)</f>
        <v>0</v>
      </c>
      <c r="M17" s="59"/>
      <c r="N17" s="60"/>
    </row>
    <row r="18" spans="1:14" ht="27.75" customHeight="1" thickBot="1" x14ac:dyDescent="0.3">
      <c r="A18" s="63" t="s">
        <v>27</v>
      </c>
      <c r="B18" s="64"/>
      <c r="C18" s="64"/>
      <c r="D18" s="64"/>
      <c r="E18" s="64"/>
      <c r="F18" s="64"/>
      <c r="G18" s="64"/>
      <c r="H18" s="64"/>
      <c r="I18" s="64"/>
      <c r="J18" s="64"/>
      <c r="K18" s="20"/>
      <c r="L18" s="57">
        <f>SUM(K12:K16)</f>
        <v>0</v>
      </c>
      <c r="M18" s="57"/>
      <c r="N18" s="58"/>
    </row>
    <row r="19" spans="1:14" ht="6" customHeight="1" thickBot="1" x14ac:dyDescent="0.3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</row>
    <row r="20" spans="1:14" s="2" customFormat="1" ht="69" customHeight="1" x14ac:dyDescent="0.2">
      <c r="A20" s="49" t="s">
        <v>28</v>
      </c>
      <c r="B20" s="50"/>
      <c r="C20" s="50"/>
      <c r="D20" s="50"/>
      <c r="E20" s="48"/>
      <c r="F20" s="48"/>
      <c r="G20" s="48"/>
      <c r="H20" s="48"/>
      <c r="I20" s="30" t="s">
        <v>29</v>
      </c>
      <c r="J20" s="31"/>
      <c r="K20" s="9"/>
      <c r="L20" s="27">
        <f>L17+L18</f>
        <v>0</v>
      </c>
      <c r="M20" s="28"/>
      <c r="N20" s="29"/>
    </row>
    <row r="21" spans="1:14" ht="6" customHeight="1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</row>
    <row r="22" spans="1:14" ht="6" customHeight="1" thickBot="1" x14ac:dyDescent="0.3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</row>
    <row r="23" spans="1:14" ht="15" customHeight="1" x14ac:dyDescent="0.25">
      <c r="A23" s="51" t="s">
        <v>30</v>
      </c>
      <c r="B23" s="52"/>
      <c r="C23" s="52"/>
      <c r="D23" s="52"/>
      <c r="E23" s="52"/>
      <c r="F23" s="52"/>
      <c r="G23" s="52"/>
      <c r="H23" s="52"/>
      <c r="I23" s="41" t="s">
        <v>31</v>
      </c>
      <c r="J23" s="41"/>
      <c r="K23" s="41"/>
      <c r="L23" s="41"/>
      <c r="M23" s="41"/>
      <c r="N23" s="42"/>
    </row>
    <row r="24" spans="1:14" ht="15" customHeight="1" x14ac:dyDescent="0.25">
      <c r="A24" s="53"/>
      <c r="B24" s="54"/>
      <c r="C24" s="54"/>
      <c r="D24" s="54"/>
      <c r="E24" s="54"/>
      <c r="F24" s="54"/>
      <c r="G24" s="54"/>
      <c r="H24" s="54"/>
      <c r="I24" s="43"/>
      <c r="J24" s="43"/>
      <c r="K24" s="43"/>
      <c r="L24" s="43"/>
      <c r="M24" s="43"/>
      <c r="N24" s="44"/>
    </row>
    <row r="25" spans="1:14" ht="15" customHeight="1" x14ac:dyDescent="0.25">
      <c r="A25" s="53"/>
      <c r="B25" s="54"/>
      <c r="C25" s="54"/>
      <c r="D25" s="54"/>
      <c r="E25" s="54"/>
      <c r="F25" s="54"/>
      <c r="G25" s="54"/>
      <c r="H25" s="54"/>
      <c r="I25" s="43"/>
      <c r="J25" s="43"/>
      <c r="K25" s="43"/>
      <c r="L25" s="43"/>
      <c r="M25" s="43"/>
      <c r="N25" s="44"/>
    </row>
    <row r="26" spans="1:14" ht="15" customHeight="1" x14ac:dyDescent="0.25">
      <c r="A26" s="53"/>
      <c r="B26" s="54"/>
      <c r="C26" s="54"/>
      <c r="D26" s="54"/>
      <c r="E26" s="54"/>
      <c r="F26" s="54"/>
      <c r="G26" s="54"/>
      <c r="H26" s="54"/>
      <c r="I26" s="43"/>
      <c r="J26" s="43"/>
      <c r="K26" s="43"/>
      <c r="L26" s="43"/>
      <c r="M26" s="43"/>
      <c r="N26" s="44"/>
    </row>
    <row r="27" spans="1:14" ht="15" customHeight="1" thickBot="1" x14ac:dyDescent="0.3">
      <c r="A27" s="55"/>
      <c r="B27" s="56"/>
      <c r="C27" s="56"/>
      <c r="D27" s="56"/>
      <c r="E27" s="56"/>
      <c r="F27" s="56"/>
      <c r="G27" s="56"/>
      <c r="H27" s="56"/>
      <c r="I27" s="45"/>
      <c r="J27" s="45"/>
      <c r="K27" s="45"/>
      <c r="L27" s="45"/>
      <c r="M27" s="45"/>
      <c r="N27" s="46"/>
    </row>
  </sheetData>
  <sheetProtection algorithmName="SHA-512" hashValue="u4dmyNzpewi34+wHWNDLNfdniHu2+Ba0oVgklWXsreT5o/6IXIdU7zZszlLy/tjDa4/73P8qmNPgFKcBkhnE1Q==" saltValue="6Fctu/nBuQCdwxnJgBY6MA==" spinCount="100000" sheet="1" objects="1" scenarios="1"/>
  <mergeCells count="34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3:N27"/>
    <mergeCell ref="A11:N11"/>
    <mergeCell ref="B16:D16"/>
    <mergeCell ref="E20:H20"/>
    <mergeCell ref="A20:D20"/>
    <mergeCell ref="A23:H27"/>
    <mergeCell ref="L18:N18"/>
    <mergeCell ref="L17:N17"/>
    <mergeCell ref="A17:J17"/>
    <mergeCell ref="A18:J18"/>
    <mergeCell ref="A19:N19"/>
    <mergeCell ref="A21:N21"/>
    <mergeCell ref="A22:N22"/>
    <mergeCell ref="B15:D15"/>
    <mergeCell ref="B13:D13"/>
    <mergeCell ref="B14:D14"/>
    <mergeCell ref="B10:D10"/>
    <mergeCell ref="A8:B8"/>
    <mergeCell ref="L20:N20"/>
    <mergeCell ref="I20:J20"/>
    <mergeCell ref="L6:N6"/>
    <mergeCell ref="L7:N7"/>
    <mergeCell ref="L8:N8"/>
    <mergeCell ref="B12:D12"/>
  </mergeCells>
  <dataValidations count="1">
    <dataValidation type="decimal" allowBlank="1" showInputMessage="1" showErrorMessage="1" errorTitle="ALERTA" error="EN ESTA CELDA SOLO ES PERMITIDO DÍGITOS NUMÉRICOS" sqref="H12:I16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DC257FB-9CF7-416A-AA1F-145483088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23968453-7404-4c66-b04b-c533b279d534"/>
    <ds:schemaRef ds:uri="ef3d409c-51e8-4a1c-b238-cf9f367330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2024-03-25T11:31:20Z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