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30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82 ADQ. DE SERVICIO CONFECCIÓN DE POZO TUBULAR PARA AGUA POTABLE CON BOMBA SUMERGIBLE DE 1.5 HP, INSTALACIÓN INCLUIDA, PARA PALACIO DE JUSTICIA DE PERAVIA\Editables\Anexos\"/>
    </mc:Choice>
  </mc:AlternateContent>
  <xr:revisionPtr revIDLastSave="6" documentId="13_ncr:1_{89914027-02D5-46A6-9D52-8C5B8FFE0FAC}" xr6:coauthVersionLast="47" xr6:coauthVersionMax="47" xr10:uidLastSave="{EA7E3327-F6DB-412A-A63C-C456290F216C}"/>
  <bookViews>
    <workbookView xWindow="30855" yWindow="1290" windowWidth="27030" windowHeight="12045" xr2:uid="{00000000-000D-0000-FFFF-FFFF00000000}"/>
  </bookViews>
  <sheets>
    <sheet name="Landscape" sheetId="5" r:id="rId1"/>
  </sheets>
  <definedNames>
    <definedName name="_xlnm.Print_Titles" localSheetId="0">Landscape!$1:$15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5" l="1"/>
  <c r="K13" i="5"/>
  <c r="K14" i="5"/>
  <c r="K15" i="5"/>
  <c r="L15" i="5" s="1"/>
  <c r="K16" i="5"/>
  <c r="L16" i="5" s="1"/>
  <c r="K17" i="5"/>
  <c r="K18" i="5"/>
  <c r="K19" i="5"/>
  <c r="K20" i="5"/>
  <c r="K21" i="5"/>
  <c r="M21" i="5" s="1"/>
  <c r="O21" i="5" s="1"/>
  <c r="K22" i="5"/>
  <c r="K11" i="5"/>
  <c r="M11" i="5" s="1"/>
  <c r="O11" i="5" s="1"/>
  <c r="N11" i="5"/>
  <c r="N12" i="5"/>
  <c r="N13" i="5"/>
  <c r="N14" i="5"/>
  <c r="M15" i="5"/>
  <c r="N15" i="5"/>
  <c r="O15" i="5"/>
  <c r="M16" i="5"/>
  <c r="O16" i="5" s="1"/>
  <c r="N16" i="5"/>
  <c r="N17" i="5"/>
  <c r="N18" i="5"/>
  <c r="N19" i="5"/>
  <c r="N20" i="5"/>
  <c r="N21" i="5"/>
  <c r="N22" i="5"/>
  <c r="M23" i="5" l="1"/>
  <c r="M22" i="5"/>
  <c r="O22" i="5" s="1"/>
  <c r="L22" i="5"/>
  <c r="M20" i="5"/>
  <c r="O20" i="5" s="1"/>
  <c r="L20" i="5"/>
  <c r="M19" i="5"/>
  <c r="O19" i="5" s="1"/>
  <c r="L19" i="5"/>
  <c r="M18" i="5"/>
  <c r="O18" i="5" s="1"/>
  <c r="L18" i="5"/>
  <c r="M17" i="5"/>
  <c r="O17" i="5" s="1"/>
  <c r="L17" i="5"/>
  <c r="M14" i="5"/>
  <c r="O14" i="5" s="1"/>
  <c r="L14" i="5"/>
  <c r="M13" i="5"/>
  <c r="O13" i="5" s="1"/>
  <c r="L13" i="5"/>
  <c r="M12" i="5"/>
  <c r="O12" i="5" s="1"/>
  <c r="L12" i="5"/>
  <c r="L11" i="5"/>
  <c r="L21" i="5"/>
  <c r="M24" i="5" l="1"/>
  <c r="M26" i="5"/>
</calcChain>
</file>

<file path=xl/sharedStrings.xml><?xml version="1.0" encoding="utf-8"?>
<sst xmlns="http://schemas.openxmlformats.org/spreadsheetml/2006/main" count="51" uniqueCount="42">
  <si>
    <t>OFERTA ECONÓMICA</t>
  </si>
  <si>
    <t>SNCC.F.033-OFERTA ECONÓMICA</t>
  </si>
  <si>
    <t>Título del Proceso:</t>
  </si>
  <si>
    <t>CONFECCIÓN DE UN POZO TUBULAR CON BOMBA SUMERGIBLE DE 1.5 HP, INSTALACIÓN INCLUIDA, PARA PALACIO DE JUSTICIA DE PERAVIA</t>
  </si>
  <si>
    <t>No. Expediente:</t>
  </si>
  <si>
    <t>CM-2025-082</t>
  </si>
  <si>
    <t>Nombre del Oferente:</t>
  </si>
  <si>
    <t>RNC/Cédula:</t>
  </si>
  <si>
    <t>Fecha:</t>
  </si>
  <si>
    <t>RPE:</t>
  </si>
  <si>
    <t>Lote                     Único</t>
  </si>
  <si>
    <t>Item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</si>
  <si>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</si>
  <si>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</si>
  <si>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</si>
  <si>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</si>
  <si>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</si>
  <si>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</si>
  <si>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</si>
  <si>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</si>
  <si>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</si>
  <si>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Perforación en rotación de un pozo tubular de diez (10”) de diámetro por dos cientos veinte pies (220´) de profundidad, para obtener agua potable</t>
  </si>
  <si>
    <t>PIE</t>
  </si>
  <si>
    <t xml:space="preserve">Encamisado en tubos de 8” PVC, 12 tubos PVC semi-presión </t>
  </si>
  <si>
    <t>UND</t>
  </si>
  <si>
    <t>Bomba sumergible de 1.5 HP, monofásica con caja de control.</t>
  </si>
  <si>
    <t>Alambre de vinil 10-3</t>
  </si>
  <si>
    <t>Cable de acero ¼” forrado en plástico.</t>
  </si>
  <si>
    <t>Manguera polietileno negra de 1”.</t>
  </si>
  <si>
    <t xml:space="preserve">Swich flota para nivel mínimo y máximo </t>
  </si>
  <si>
    <t xml:space="preserve">Adaptadores polietileno macho de 1 ¼” por 1”. </t>
  </si>
  <si>
    <t>Codo polietileno hembra de 1”</t>
  </si>
  <si>
    <t>Adaptadores macho de presión de 1” PVC.</t>
  </si>
  <si>
    <t xml:space="preserve">Reducción busing de 1” a 3/4” PVC.
</t>
  </si>
  <si>
    <t>Disposición final del lodo producido y trabajo de albañileria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</si>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</sst>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rgb="FF3B3838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3" borderId="3" xfId="0" applyFont="1" applyFill="1" applyBorder="1" applyAlignment="1">
      <alignment vertical="top"/>
    </xf>
    <xf numFmtId="0" fontId="12" fillId="3" borderId="1" xfId="0" applyFont="1" applyFill="1" applyBorder="1" applyAlignment="1">
      <alignment vertical="top"/>
    </xf>
    <xf numFmtId="0" fontId="12" fillId="3" borderId="8" xfId="0" applyFont="1" applyFill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3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wrapText="1"/>
      <protection locked="0"/>
    </xf>
    <xf numFmtId="3" fontId="10" fillId="4" borderId="20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right" vertical="center"/>
    </xf>
    <xf numFmtId="0" fontId="8" fillId="4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wrapText="1"/>
      <protection locked="0"/>
    </xf>
    <xf numFmtId="3" fontId="10" fillId="4" borderId="2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 applyProtection="1">
      <alignment vertical="center"/>
      <protection locked="0"/>
    </xf>
    <xf numFmtId="9" fontId="8" fillId="2" borderId="27" xfId="0" applyNumberFormat="1" applyFont="1" applyFill="1" applyBorder="1" applyAlignment="1" applyProtection="1">
      <alignment horizontal="center" vertical="center"/>
      <protection locked="0"/>
    </xf>
    <xf numFmtId="164" fontId="8" fillId="4" borderId="27" xfId="0" applyNumberFormat="1" applyFont="1" applyFill="1" applyBorder="1" applyAlignment="1">
      <alignment vertical="center"/>
    </xf>
    <xf numFmtId="164" fontId="8" fillId="4" borderId="28" xfId="0" applyNumberFormat="1" applyFont="1" applyFill="1" applyBorder="1" applyAlignment="1">
      <alignment vertical="center"/>
    </xf>
    <xf numFmtId="164" fontId="8" fillId="4" borderId="30" xfId="0" applyNumberFormat="1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 applyProtection="1">
      <alignment wrapText="1"/>
      <protection locked="0"/>
    </xf>
    <xf numFmtId="3" fontId="10" fillId="4" borderId="32" xfId="0" applyNumberFormat="1" applyFont="1" applyFill="1" applyBorder="1" applyAlignment="1">
      <alignment horizontal="center" vertical="center" wrapText="1"/>
    </xf>
    <xf numFmtId="164" fontId="8" fillId="2" borderId="32" xfId="0" applyNumberFormat="1" applyFont="1" applyFill="1" applyBorder="1" applyAlignment="1" applyProtection="1">
      <alignment vertical="center"/>
      <protection locked="0"/>
    </xf>
    <xf numFmtId="9" fontId="8" fillId="2" borderId="32" xfId="0" applyNumberFormat="1" applyFont="1" applyFill="1" applyBorder="1" applyAlignment="1" applyProtection="1">
      <alignment horizontal="center" vertical="center"/>
      <protection locked="0"/>
    </xf>
    <xf numFmtId="164" fontId="8" fillId="4" borderId="32" xfId="0" applyNumberFormat="1" applyFont="1" applyFill="1" applyBorder="1" applyAlignment="1">
      <alignment vertical="center"/>
    </xf>
    <xf numFmtId="164" fontId="8" fillId="4" borderId="33" xfId="0" applyNumberFormat="1" applyFont="1" applyFill="1" applyBorder="1" applyAlignment="1">
      <alignment vertical="center"/>
    </xf>
    <xf numFmtId="0" fontId="12" fillId="4" borderId="38" xfId="0" applyFont="1" applyFill="1" applyBorder="1" applyAlignment="1">
      <alignment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164" fontId="8" fillId="4" borderId="24" xfId="0" applyNumberFormat="1" applyFont="1" applyFill="1" applyBorder="1" applyAlignment="1">
      <alignment horizontal="center" vertical="center"/>
    </xf>
    <xf numFmtId="164" fontId="8" fillId="4" borderId="25" xfId="0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4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12" fillId="4" borderId="34" xfId="0" applyNumberFormat="1" applyFont="1" applyFill="1" applyBorder="1" applyAlignment="1">
      <alignment horizontal="center" vertical="center"/>
    </xf>
    <xf numFmtId="164" fontId="12" fillId="4" borderId="35" xfId="0" applyNumberFormat="1" applyFont="1" applyFill="1" applyBorder="1" applyAlignment="1">
      <alignment horizontal="center" vertical="center"/>
    </xf>
    <xf numFmtId="164" fontId="12" fillId="4" borderId="39" xfId="0" applyNumberFormat="1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8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4" borderId="32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558223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topLeftCell="A7" zoomScale="55" zoomScaleNormal="55" zoomScaleSheetLayoutView="100" workbookViewId="0">
      <selection activeCell="C14" sqref="C14:E14"/>
    </sheetView>
  </sheetViews>
  <sheetFormatPr defaultColWidth="11.42578125" defaultRowHeight="15"/>
  <cols>
    <col min="1" max="1" width="9" customWidth="1"/>
    <col min="2" max="2" width="10.28515625" customWidth="1"/>
    <col min="3" max="3" width="17.85546875" customWidth="1"/>
    <col min="4" max="4" width="12.7109375" customWidth="1"/>
    <col min="5" max="5" width="81.85546875" customWidth="1"/>
    <col min="6" max="6" width="35.140625" customWidth="1"/>
    <col min="7" max="7" width="14.42578125" customWidth="1"/>
    <col min="8" max="8" width="14" customWidth="1"/>
    <col min="9" max="9" width="25.7109375" customWidth="1"/>
    <col min="10" max="10" width="9.5703125" customWidth="1"/>
    <col min="11" max="11" width="25.28515625" customWidth="1"/>
    <col min="12" max="12" width="0.7109375" hidden="1" customWidth="1"/>
    <col min="13" max="13" width="25.7109375" customWidth="1"/>
    <col min="14" max="14" width="12.710937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30.75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ht="18.75" customHeight="1">
      <c r="A4" s="97" t="s">
        <v>1</v>
      </c>
      <c r="B4" s="97"/>
      <c r="C4" s="97"/>
      <c r="D4" s="97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90" t="s">
        <v>2</v>
      </c>
      <c r="B6" s="91"/>
      <c r="C6" s="92"/>
      <c r="D6" s="85" t="s">
        <v>3</v>
      </c>
      <c r="E6" s="86"/>
      <c r="F6" s="86"/>
      <c r="G6" s="86"/>
      <c r="H6" s="86"/>
      <c r="I6" s="87"/>
      <c r="J6" s="92" t="s">
        <v>4</v>
      </c>
      <c r="K6" s="92"/>
      <c r="L6" s="6"/>
      <c r="M6" s="103" t="s">
        <v>5</v>
      </c>
      <c r="N6" s="104"/>
      <c r="O6" s="105"/>
    </row>
    <row r="7" spans="1:15" ht="45" customHeight="1">
      <c r="A7" s="95" t="s">
        <v>6</v>
      </c>
      <c r="B7" s="96"/>
      <c r="C7" s="93"/>
      <c r="D7" s="88"/>
      <c r="E7" s="88"/>
      <c r="F7" s="88"/>
      <c r="G7" s="88"/>
      <c r="H7" s="88"/>
      <c r="I7" s="88"/>
      <c r="J7" s="93" t="s">
        <v>7</v>
      </c>
      <c r="K7" s="93"/>
      <c r="L7" s="7"/>
      <c r="M7" s="106"/>
      <c r="N7" s="106"/>
      <c r="O7" s="107"/>
    </row>
    <row r="8" spans="1:15" ht="45" customHeight="1">
      <c r="A8" s="101" t="s">
        <v>8</v>
      </c>
      <c r="B8" s="102"/>
      <c r="C8" s="94"/>
      <c r="D8" s="89"/>
      <c r="E8" s="37"/>
      <c r="F8" s="37"/>
      <c r="G8" s="37"/>
      <c r="H8" s="37"/>
      <c r="I8" s="37"/>
      <c r="J8" s="94" t="s">
        <v>9</v>
      </c>
      <c r="K8" s="94"/>
      <c r="L8" s="8"/>
      <c r="M8" s="37"/>
      <c r="N8" s="37"/>
      <c r="O8" s="38"/>
    </row>
    <row r="9" spans="1:15" ht="6" customHeight="1">
      <c r="A9" s="9"/>
      <c r="B9" s="9"/>
      <c r="C9" s="9"/>
      <c r="D9" s="9"/>
      <c r="E9" s="9"/>
      <c r="F9" s="9"/>
      <c r="G9" s="5"/>
      <c r="H9" s="5"/>
      <c r="I9" s="5"/>
      <c r="J9" s="5"/>
      <c r="K9" s="5"/>
      <c r="L9" s="5"/>
      <c r="M9" s="5"/>
      <c r="N9" s="5"/>
      <c r="O9" s="5"/>
    </row>
    <row r="10" spans="1:15" ht="74.45" customHeight="1">
      <c r="A10" s="17" t="s">
        <v>10</v>
      </c>
      <c r="B10" s="10" t="s">
        <v>11</v>
      </c>
      <c r="C10" s="100" t="s">
        <v>12</v>
      </c>
      <c r="D10" s="100"/>
      <c r="E10" s="100"/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/>
      <c r="M10" s="18" t="s">
        <v>19</v>
      </c>
      <c r="N10" s="18"/>
      <c r="O10" s="19" t="s">
        <v>20</v>
      </c>
    </row>
    <row r="11" spans="1:15" ht="93" customHeight="1">
      <c r="A11" s="81">
        <v>1</v>
      </c>
      <c r="B11" s="21">
        <v>1</v>
      </c>
      <c r="C11" s="41" t="s">
        <v>21</v>
      </c>
      <c r="D11" s="42"/>
      <c r="E11" s="42"/>
      <c r="F11" s="22"/>
      <c r="G11" s="21" t="s">
        <v>22</v>
      </c>
      <c r="H11" s="23">
        <v>220</v>
      </c>
      <c r="I11" s="24"/>
      <c r="J11" s="25">
        <v>0.18</v>
      </c>
      <c r="K11" s="26">
        <f>I11*J11</f>
        <v>0</v>
      </c>
      <c r="L11" s="26">
        <f t="shared" ref="L11:L20" si="0">H11*K11</f>
        <v>0</v>
      </c>
      <c r="M11" s="26">
        <f t="shared" ref="M11:M22" si="1">I11+K11</f>
        <v>0</v>
      </c>
      <c r="N11" s="26">
        <f t="shared" ref="N11:N22" si="2">H11*I11</f>
        <v>0</v>
      </c>
      <c r="O11" s="27">
        <f>H11*M11</f>
        <v>0</v>
      </c>
    </row>
    <row r="12" spans="1:15" ht="93" customHeight="1">
      <c r="A12" s="82"/>
      <c r="B12" s="11">
        <v>2</v>
      </c>
      <c r="C12" s="39" t="s">
        <v>23</v>
      </c>
      <c r="D12" s="40"/>
      <c r="E12" s="40"/>
      <c r="F12" s="12"/>
      <c r="G12" s="11" t="s">
        <v>24</v>
      </c>
      <c r="H12" s="13">
        <v>12</v>
      </c>
      <c r="I12" s="14"/>
      <c r="J12" s="15">
        <v>0.18</v>
      </c>
      <c r="K12" s="16">
        <f t="shared" ref="K12:K22" si="3">I12*J12</f>
        <v>0</v>
      </c>
      <c r="L12" s="16">
        <f t="shared" si="0"/>
        <v>0</v>
      </c>
      <c r="M12" s="16">
        <f t="shared" si="1"/>
        <v>0</v>
      </c>
      <c r="N12" s="16">
        <f t="shared" si="2"/>
        <v>0</v>
      </c>
      <c r="O12" s="28">
        <f t="shared" ref="O12:O22" si="4">H12*M12</f>
        <v>0</v>
      </c>
    </row>
    <row r="13" spans="1:15" ht="93" customHeight="1">
      <c r="A13" s="82"/>
      <c r="B13" s="11">
        <v>3</v>
      </c>
      <c r="C13" s="39" t="s">
        <v>25</v>
      </c>
      <c r="D13" s="40"/>
      <c r="E13" s="40"/>
      <c r="F13" s="12"/>
      <c r="G13" s="11" t="s">
        <v>24</v>
      </c>
      <c r="H13" s="13">
        <v>1</v>
      </c>
      <c r="I13" s="14"/>
      <c r="J13" s="15">
        <v>0.18</v>
      </c>
      <c r="K13" s="16">
        <f t="shared" si="3"/>
        <v>0</v>
      </c>
      <c r="L13" s="16">
        <f t="shared" si="0"/>
        <v>0</v>
      </c>
      <c r="M13" s="16">
        <f t="shared" si="1"/>
        <v>0</v>
      </c>
      <c r="N13" s="16">
        <f t="shared" si="2"/>
        <v>0</v>
      </c>
      <c r="O13" s="28">
        <f t="shared" si="4"/>
        <v>0</v>
      </c>
    </row>
    <row r="14" spans="1:15" ht="93" customHeight="1">
      <c r="A14" s="82"/>
      <c r="B14" s="11">
        <v>4</v>
      </c>
      <c r="C14" s="39" t="s">
        <v>26</v>
      </c>
      <c r="D14" s="40"/>
      <c r="E14" s="40"/>
      <c r="F14" s="12"/>
      <c r="G14" s="11" t="s">
        <v>22</v>
      </c>
      <c r="H14" s="13">
        <v>290</v>
      </c>
      <c r="I14" s="14"/>
      <c r="J14" s="15">
        <v>0.18</v>
      </c>
      <c r="K14" s="16">
        <f t="shared" si="3"/>
        <v>0</v>
      </c>
      <c r="L14" s="16">
        <f t="shared" si="0"/>
        <v>0</v>
      </c>
      <c r="M14" s="16">
        <f t="shared" si="1"/>
        <v>0</v>
      </c>
      <c r="N14" s="16">
        <f t="shared" si="2"/>
        <v>0</v>
      </c>
      <c r="O14" s="28">
        <f t="shared" si="4"/>
        <v>0</v>
      </c>
    </row>
    <row r="15" spans="1:15" ht="93" customHeight="1">
      <c r="A15" s="82"/>
      <c r="B15" s="11">
        <v>5</v>
      </c>
      <c r="C15" s="39" t="s">
        <v>27</v>
      </c>
      <c r="D15" s="40"/>
      <c r="E15" s="40"/>
      <c r="F15" s="12"/>
      <c r="G15" s="11" t="s">
        <v>22</v>
      </c>
      <c r="H15" s="13">
        <v>240</v>
      </c>
      <c r="I15" s="14"/>
      <c r="J15" s="15">
        <v>0.18</v>
      </c>
      <c r="K15" s="16">
        <f t="shared" si="3"/>
        <v>0</v>
      </c>
      <c r="L15" s="16">
        <f t="shared" si="0"/>
        <v>0</v>
      </c>
      <c r="M15" s="16">
        <f t="shared" si="1"/>
        <v>0</v>
      </c>
      <c r="N15" s="16">
        <f t="shared" si="2"/>
        <v>0</v>
      </c>
      <c r="O15" s="28">
        <f t="shared" si="4"/>
        <v>0</v>
      </c>
    </row>
    <row r="16" spans="1:15" ht="93" customHeight="1">
      <c r="A16" s="82"/>
      <c r="B16" s="11">
        <v>6</v>
      </c>
      <c r="C16" s="39" t="s">
        <v>28</v>
      </c>
      <c r="D16" s="40"/>
      <c r="E16" s="40"/>
      <c r="F16" s="12"/>
      <c r="G16" s="11" t="s">
        <v>22</v>
      </c>
      <c r="H16" s="13">
        <v>270</v>
      </c>
      <c r="I16" s="14"/>
      <c r="J16" s="15">
        <v>0.18</v>
      </c>
      <c r="K16" s="16">
        <f t="shared" si="3"/>
        <v>0</v>
      </c>
      <c r="L16" s="16">
        <f t="shared" si="0"/>
        <v>0</v>
      </c>
      <c r="M16" s="16">
        <f t="shared" si="1"/>
        <v>0</v>
      </c>
      <c r="N16" s="16">
        <f t="shared" si="2"/>
        <v>0</v>
      </c>
      <c r="O16" s="28">
        <f t="shared" si="4"/>
        <v>0</v>
      </c>
    </row>
    <row r="17" spans="1:15" ht="93" customHeight="1">
      <c r="A17" s="82"/>
      <c r="B17" s="11">
        <v>7</v>
      </c>
      <c r="C17" s="39" t="s">
        <v>29</v>
      </c>
      <c r="D17" s="40"/>
      <c r="E17" s="40"/>
      <c r="F17" s="12"/>
      <c r="G17" s="11" t="s">
        <v>24</v>
      </c>
      <c r="H17" s="13">
        <v>1</v>
      </c>
      <c r="I17" s="14"/>
      <c r="J17" s="15">
        <v>0.18</v>
      </c>
      <c r="K17" s="16">
        <f t="shared" si="3"/>
        <v>0</v>
      </c>
      <c r="L17" s="16">
        <f t="shared" si="0"/>
        <v>0</v>
      </c>
      <c r="M17" s="16">
        <f t="shared" si="1"/>
        <v>0</v>
      </c>
      <c r="N17" s="16">
        <f t="shared" si="2"/>
        <v>0</v>
      </c>
      <c r="O17" s="28">
        <f t="shared" si="4"/>
        <v>0</v>
      </c>
    </row>
    <row r="18" spans="1:15" ht="93" customHeight="1">
      <c r="A18" s="82"/>
      <c r="B18" s="11">
        <v>8</v>
      </c>
      <c r="C18" s="39" t="s">
        <v>30</v>
      </c>
      <c r="D18" s="40"/>
      <c r="E18" s="40"/>
      <c r="F18" s="12"/>
      <c r="G18" s="11" t="s">
        <v>24</v>
      </c>
      <c r="H18" s="13">
        <v>2</v>
      </c>
      <c r="I18" s="14"/>
      <c r="J18" s="15">
        <v>0.18</v>
      </c>
      <c r="K18" s="16">
        <f t="shared" si="3"/>
        <v>0</v>
      </c>
      <c r="L18" s="16">
        <f t="shared" si="0"/>
        <v>0</v>
      </c>
      <c r="M18" s="16">
        <f t="shared" si="1"/>
        <v>0</v>
      </c>
      <c r="N18" s="16">
        <f t="shared" si="2"/>
        <v>0</v>
      </c>
      <c r="O18" s="28">
        <f t="shared" si="4"/>
        <v>0</v>
      </c>
    </row>
    <row r="19" spans="1:15" ht="93" customHeight="1">
      <c r="A19" s="82"/>
      <c r="B19" s="11">
        <v>9</v>
      </c>
      <c r="C19" s="39" t="s">
        <v>31</v>
      </c>
      <c r="D19" s="40"/>
      <c r="E19" s="40"/>
      <c r="F19" s="12"/>
      <c r="G19" s="11" t="s">
        <v>24</v>
      </c>
      <c r="H19" s="13">
        <v>1</v>
      </c>
      <c r="I19" s="14"/>
      <c r="J19" s="15">
        <v>0.18</v>
      </c>
      <c r="K19" s="16">
        <f t="shared" si="3"/>
        <v>0</v>
      </c>
      <c r="L19" s="16">
        <f t="shared" si="0"/>
        <v>0</v>
      </c>
      <c r="M19" s="16">
        <f t="shared" si="1"/>
        <v>0</v>
      </c>
      <c r="N19" s="16">
        <f t="shared" si="2"/>
        <v>0</v>
      </c>
      <c r="O19" s="28">
        <f t="shared" si="4"/>
        <v>0</v>
      </c>
    </row>
    <row r="20" spans="1:15" ht="93" customHeight="1">
      <c r="A20" s="82"/>
      <c r="B20" s="11">
        <v>10</v>
      </c>
      <c r="C20" s="39" t="s">
        <v>32</v>
      </c>
      <c r="D20" s="40"/>
      <c r="E20" s="40"/>
      <c r="F20" s="12"/>
      <c r="G20" s="11" t="s">
        <v>24</v>
      </c>
      <c r="H20" s="13">
        <v>1</v>
      </c>
      <c r="I20" s="14"/>
      <c r="J20" s="15">
        <v>0.18</v>
      </c>
      <c r="K20" s="16">
        <f t="shared" si="3"/>
        <v>0</v>
      </c>
      <c r="L20" s="16">
        <f t="shared" si="0"/>
        <v>0</v>
      </c>
      <c r="M20" s="16">
        <f t="shared" si="1"/>
        <v>0</v>
      </c>
      <c r="N20" s="16">
        <f t="shared" si="2"/>
        <v>0</v>
      </c>
      <c r="O20" s="28">
        <f t="shared" si="4"/>
        <v>0</v>
      </c>
    </row>
    <row r="21" spans="1:15" ht="93" customHeight="1">
      <c r="A21" s="82"/>
      <c r="B21" s="11">
        <v>11</v>
      </c>
      <c r="C21" s="39" t="s">
        <v>33</v>
      </c>
      <c r="D21" s="40"/>
      <c r="E21" s="40"/>
      <c r="F21" s="12"/>
      <c r="G21" s="11" t="s">
        <v>24</v>
      </c>
      <c r="H21" s="13">
        <v>1</v>
      </c>
      <c r="I21" s="14"/>
      <c r="J21" s="15">
        <v>0.18</v>
      </c>
      <c r="K21" s="16">
        <f t="shared" si="3"/>
        <v>0</v>
      </c>
      <c r="L21" s="16">
        <f>H21*K21</f>
        <v>0</v>
      </c>
      <c r="M21" s="16">
        <f t="shared" si="1"/>
        <v>0</v>
      </c>
      <c r="N21" s="16">
        <f t="shared" si="2"/>
        <v>0</v>
      </c>
      <c r="O21" s="28">
        <f t="shared" si="4"/>
        <v>0</v>
      </c>
    </row>
    <row r="22" spans="1:15" ht="93" customHeight="1">
      <c r="A22" s="83"/>
      <c r="B22" s="29">
        <v>12</v>
      </c>
      <c r="C22" s="98" t="s">
        <v>34</v>
      </c>
      <c r="D22" s="99"/>
      <c r="E22" s="99"/>
      <c r="F22" s="30"/>
      <c r="G22" s="29" t="s">
        <v>35</v>
      </c>
      <c r="H22" s="31">
        <v>1</v>
      </c>
      <c r="I22" s="32"/>
      <c r="J22" s="33">
        <v>0.18</v>
      </c>
      <c r="K22" s="34">
        <f t="shared" si="3"/>
        <v>0</v>
      </c>
      <c r="L22" s="34">
        <f>H22*K22</f>
        <v>0</v>
      </c>
      <c r="M22" s="34">
        <f t="shared" si="1"/>
        <v>0</v>
      </c>
      <c r="N22" s="34">
        <f t="shared" si="2"/>
        <v>0</v>
      </c>
      <c r="O22" s="35">
        <f t="shared" si="4"/>
        <v>0</v>
      </c>
    </row>
    <row r="23" spans="1:15" ht="27.75" customHeight="1">
      <c r="A23" s="45" t="s">
        <v>36</v>
      </c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20"/>
      <c r="M23" s="43">
        <f>SUM(N11:N22)</f>
        <v>0</v>
      </c>
      <c r="N23" s="43"/>
      <c r="O23" s="44"/>
    </row>
    <row r="24" spans="1:15" ht="27.75" customHeight="1">
      <c r="A24" s="48" t="s">
        <v>37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4"/>
      <c r="M24" s="78">
        <f>SUM(L11:L22)</f>
        <v>0</v>
      </c>
      <c r="N24" s="78"/>
      <c r="O24" s="79"/>
    </row>
    <row r="25" spans="1:15" ht="6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5" s="2" customFormat="1" ht="69" customHeight="1">
      <c r="A26" s="67" t="s">
        <v>38</v>
      </c>
      <c r="B26" s="57"/>
      <c r="C26" s="68"/>
      <c r="D26" s="68"/>
      <c r="E26" s="68"/>
      <c r="F26" s="64"/>
      <c r="G26" s="65"/>
      <c r="H26" s="65"/>
      <c r="I26" s="66"/>
      <c r="J26" s="56" t="s">
        <v>39</v>
      </c>
      <c r="K26" s="57"/>
      <c r="L26" s="36"/>
      <c r="M26" s="53">
        <f>M23+M24</f>
        <v>0</v>
      </c>
      <c r="N26" s="54"/>
      <c r="O26" s="55"/>
    </row>
    <row r="27" spans="1:15" ht="6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6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  <row r="29" spans="1:15" ht="15" customHeight="1">
      <c r="A29" s="69" t="s">
        <v>40</v>
      </c>
      <c r="B29" s="70"/>
      <c r="C29" s="71"/>
      <c r="D29" s="71"/>
      <c r="E29" s="71"/>
      <c r="F29" s="71"/>
      <c r="G29" s="71"/>
      <c r="H29" s="71"/>
      <c r="I29" s="71"/>
      <c r="J29" s="58" t="s">
        <v>41</v>
      </c>
      <c r="K29" s="58"/>
      <c r="L29" s="58"/>
      <c r="M29" s="58"/>
      <c r="N29" s="58"/>
      <c r="O29" s="59"/>
    </row>
    <row r="30" spans="1:15" ht="15" customHeight="1">
      <c r="A30" s="72"/>
      <c r="B30" s="73"/>
      <c r="C30" s="74"/>
      <c r="D30" s="74"/>
      <c r="E30" s="74"/>
      <c r="F30" s="74"/>
      <c r="G30" s="74"/>
      <c r="H30" s="74"/>
      <c r="I30" s="74"/>
      <c r="J30" s="60"/>
      <c r="K30" s="60"/>
      <c r="L30" s="60"/>
      <c r="M30" s="60"/>
      <c r="N30" s="60"/>
      <c r="O30" s="61"/>
    </row>
    <row r="31" spans="1:15" ht="15" customHeight="1">
      <c r="A31" s="72"/>
      <c r="B31" s="73"/>
      <c r="C31" s="74"/>
      <c r="D31" s="74"/>
      <c r="E31" s="74"/>
      <c r="F31" s="74"/>
      <c r="G31" s="74"/>
      <c r="H31" s="74"/>
      <c r="I31" s="74"/>
      <c r="J31" s="60"/>
      <c r="K31" s="60"/>
      <c r="L31" s="60"/>
      <c r="M31" s="60"/>
      <c r="N31" s="60"/>
      <c r="O31" s="61"/>
    </row>
    <row r="32" spans="1:15" ht="15" customHeight="1">
      <c r="A32" s="72"/>
      <c r="B32" s="73"/>
      <c r="C32" s="74"/>
      <c r="D32" s="74"/>
      <c r="E32" s="74"/>
      <c r="F32" s="74"/>
      <c r="G32" s="74"/>
      <c r="H32" s="74"/>
      <c r="I32" s="74"/>
      <c r="J32" s="60"/>
      <c r="K32" s="60"/>
      <c r="L32" s="60"/>
      <c r="M32" s="60"/>
      <c r="N32" s="60"/>
      <c r="O32" s="61"/>
    </row>
    <row r="33" spans="1:15" ht="15" customHeight="1" thickBot="1">
      <c r="A33" s="75"/>
      <c r="B33" s="76"/>
      <c r="C33" s="77"/>
      <c r="D33" s="77"/>
      <c r="E33" s="77"/>
      <c r="F33" s="77"/>
      <c r="G33" s="77"/>
      <c r="H33" s="77"/>
      <c r="I33" s="77"/>
      <c r="J33" s="62"/>
      <c r="K33" s="62"/>
      <c r="L33" s="62"/>
      <c r="M33" s="62"/>
      <c r="N33" s="62"/>
      <c r="O33" s="63"/>
    </row>
  </sheetData>
  <mergeCells count="41">
    <mergeCell ref="A11:A22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C22:E22"/>
    <mergeCell ref="C10:E10"/>
    <mergeCell ref="A8:C8"/>
    <mergeCell ref="M6:O6"/>
    <mergeCell ref="M7:O7"/>
    <mergeCell ref="J29:O33"/>
    <mergeCell ref="F26:I26"/>
    <mergeCell ref="A26:E26"/>
    <mergeCell ref="A29:I33"/>
    <mergeCell ref="M24:O24"/>
    <mergeCell ref="A28:O28"/>
    <mergeCell ref="M23:O23"/>
    <mergeCell ref="A23:K23"/>
    <mergeCell ref="A24:K24"/>
    <mergeCell ref="A25:O25"/>
    <mergeCell ref="A27:O27"/>
    <mergeCell ref="M26:O26"/>
    <mergeCell ref="J26:K26"/>
    <mergeCell ref="M8:O8"/>
    <mergeCell ref="C21:E21"/>
    <mergeCell ref="C15:E1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</mergeCells>
  <dataValidations count="1">
    <dataValidation type="decimal" allowBlank="1" showInputMessage="1" showErrorMessage="1" errorTitle="ALERTA" error="EN ESTA CELDA SOLO ES PERMITIDO DÍGITOS NUMÉRICOS" sqref="I21:I22 J11:J2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F42DA725-BB4C-4E2C-87FD-0DAAAC9BF184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2025-05-06T15:43:46Z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