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251 ADQ. MATERIALES BRIGADA DE PLOMERIA - TERCER PEDIDO 2022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5" l="1"/>
  <c r="M22" i="5"/>
  <c r="M26" i="5"/>
  <c r="M29" i="5"/>
  <c r="M30" i="5"/>
  <c r="M33" i="5"/>
  <c r="M27" i="5"/>
  <c r="J27" i="5"/>
  <c r="K27" i="5" s="1"/>
  <c r="J26" i="5"/>
  <c r="M25" i="5"/>
  <c r="J25" i="5"/>
  <c r="L25" i="5" s="1"/>
  <c r="N25" i="5" s="1"/>
  <c r="M24" i="5"/>
  <c r="J24" i="5"/>
  <c r="L24" i="5" s="1"/>
  <c r="N24" i="5" s="1"/>
  <c r="M23" i="5"/>
  <c r="J23" i="5"/>
  <c r="L23" i="5" s="1"/>
  <c r="N23" i="5" s="1"/>
  <c r="J22" i="5"/>
  <c r="L22" i="5" s="1"/>
  <c r="M21" i="5"/>
  <c r="J21" i="5"/>
  <c r="L21" i="5" s="1"/>
  <c r="M20" i="5"/>
  <c r="J20" i="5"/>
  <c r="L20" i="5" s="1"/>
  <c r="N20" i="5" s="1"/>
  <c r="M19" i="5"/>
  <c r="J19" i="5"/>
  <c r="L19" i="5" s="1"/>
  <c r="N19" i="5" s="1"/>
  <c r="J18" i="5"/>
  <c r="M17" i="5"/>
  <c r="J17" i="5"/>
  <c r="L17" i="5" s="1"/>
  <c r="M16" i="5"/>
  <c r="J16" i="5"/>
  <c r="L16" i="5" s="1"/>
  <c r="N16" i="5" s="1"/>
  <c r="M15" i="5"/>
  <c r="J15" i="5"/>
  <c r="L15" i="5" s="1"/>
  <c r="N15" i="5" s="1"/>
  <c r="M14" i="5"/>
  <c r="J14" i="5"/>
  <c r="K14" i="5" s="1"/>
  <c r="M13" i="5"/>
  <c r="J13" i="5"/>
  <c r="M12" i="5"/>
  <c r="L35" i="5" s="1"/>
  <c r="J12" i="5"/>
  <c r="L12" i="5" s="1"/>
  <c r="N12" i="5" s="1"/>
  <c r="J33" i="5"/>
  <c r="L33" i="5" s="1"/>
  <c r="M32" i="5"/>
  <c r="J32" i="5"/>
  <c r="L32" i="5" s="1"/>
  <c r="N32" i="5" s="1"/>
  <c r="M31" i="5"/>
  <c r="J31" i="5"/>
  <c r="L31" i="5" s="1"/>
  <c r="N31" i="5" s="1"/>
  <c r="J30" i="5"/>
  <c r="L30" i="5" s="1"/>
  <c r="N30" i="5" s="1"/>
  <c r="J29" i="5"/>
  <c r="L29" i="5" s="1"/>
  <c r="N29" i="5" s="1"/>
  <c r="M28" i="5"/>
  <c r="J28" i="5"/>
  <c r="K28" i="5" s="1"/>
  <c r="L13" i="5" l="1"/>
  <c r="N13" i="5" s="1"/>
  <c r="K13" i="5"/>
  <c r="K18" i="5"/>
  <c r="K22" i="5"/>
  <c r="N33" i="5"/>
  <c r="N22" i="5"/>
  <c r="K26" i="5"/>
  <c r="K30" i="5"/>
  <c r="N17" i="5"/>
  <c r="N21" i="5"/>
  <c r="K31" i="5"/>
  <c r="K15" i="5"/>
  <c r="L18" i="5"/>
  <c r="N18" i="5" s="1"/>
  <c r="L26" i="5"/>
  <c r="N26" i="5" s="1"/>
  <c r="L27" i="5"/>
  <c r="N27" i="5" s="1"/>
  <c r="K19" i="5"/>
  <c r="L14" i="5"/>
  <c r="N14" i="5" s="1"/>
  <c r="K17" i="5"/>
  <c r="K23" i="5"/>
  <c r="K12" i="5"/>
  <c r="L34" i="5" s="1"/>
  <c r="L37" i="5" s="1"/>
  <c r="K16" i="5"/>
  <c r="K20" i="5"/>
  <c r="K24" i="5"/>
  <c r="K21" i="5"/>
  <c r="K25" i="5"/>
  <c r="K32" i="5"/>
  <c r="L28" i="5"/>
  <c r="N28" i="5" s="1"/>
  <c r="K29" i="5"/>
  <c r="K33" i="5"/>
</calcChain>
</file>

<file path=xl/sharedStrings.xml><?xml version="1.0" encoding="utf-8"?>
<sst xmlns="http://schemas.openxmlformats.org/spreadsheetml/2006/main" count="70" uniqueCount="51">
  <si>
    <t>OFERTA ECONÓMICA</t>
  </si>
  <si>
    <t>SNCC.F.033-OFERTA ECONÓMICA</t>
  </si>
  <si>
    <t>Título del Proceso:</t>
  </si>
  <si>
    <t>ADQUISICIÓN DE MATERIALES DE PLOMERÍA, PARA DISTINTAS DEPENDENCIAS DEL PODER JUDICIAL A NIVEL NACIONAL, TERCER PEDIDO AÑO 2022.</t>
  </si>
  <si>
    <t>No. Expediente:</t>
  </si>
  <si>
    <t>CSM-2022-251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</si>
  <si>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</si>
  <si>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</si>
  <si>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</si>
  <si>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</si>
  <si>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</si>
  <si>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</si>
  <si>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</si>
  <si>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</si>
  <si>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</si>
  <si>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</si>
  <si>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</si>
  <si>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</si>
  <si>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</si>
  <si>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</si>
  <si>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</si>
  <si>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</si>
  <si>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</si>
  <si>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</si>
  <si>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</si>
  <si>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</si>
  <si>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UND</t>
  </si>
  <si>
    <t>UND.</t>
  </si>
  <si>
    <t>ADAPTADOR HEMBRA DE ½” PVC</t>
  </si>
  <si>
    <t>ADAPTADORES HEMBRA DE ¾” PVC</t>
  </si>
  <si>
    <t>ADAPTADOR HEMBRA DE 1” PVC</t>
  </si>
  <si>
    <t>ADAPTADOR MACHO DE ½” PVC</t>
  </si>
  <si>
    <t>ADAPTADOR MACHO DE ¾” PVC</t>
  </si>
  <si>
    <t>ADAPTADOR MACHO DE 11/2” PVC</t>
  </si>
  <si>
    <t>ADAPTADOR DE 4” PVC</t>
  </si>
  <si>
    <t xml:space="preserve">BOMBA PARA SUPERFICIE DE DISTRIBUCIÓN AGUA POTABLE 5.5 HP, TRIFÁSICA, VOLTAJE A 220 V, DIÁMETRO DE SUCCIÓN Y DESCARGA 2”, PESO MÍNIMO 83 LBS. 
*GARANTÍA UN AÑO.
</t>
  </si>
  <si>
    <t>BOMBA PARA SUPERFICIE DE DISTRIBUCIÓN AGUA POTABLE 1 HP, MONOFÁSICA DE 110 A 220 V, SELLO ESPECIAL, PESO MÍNIMO 30 LBS. 
*GARANTÍA UN AÑO.</t>
  </si>
  <si>
    <t>PIES</t>
  </si>
  <si>
    <t>CABLE DE ACERO DE ¼” CON FORRO PLÁSTICO</t>
  </si>
  <si>
    <t>CODO DE 11/2” DE PRESIÓN PVC</t>
  </si>
  <si>
    <t>COUMPLING DE PRESIÓN DE ½” PVC</t>
  </si>
  <si>
    <t xml:space="preserve">COUMPLING DE ¾” DE PRESIÓN PVC </t>
  </si>
  <si>
    <t>COUMPLING DE 1” DE PRESIÓN PVC</t>
  </si>
  <si>
    <t>INODORO DE DOS PIEZAS, BLANCO HUESO, CERÁMICA VITRIFICADA, DIÁMETRO DE VÁLVULA DE ENTRADA DE ½”, PESO MÍNIMO 91 LBS</t>
  </si>
  <si>
    <t>MANGUERA FLEXIBLE PARA INODOROS, PLÁSTICA, REFORZADA EN HILO DE 24”, PESO MÍNIMO 4OZ.</t>
  </si>
  <si>
    <t>REDUCCIÓN BUSING DE ¾” A ½” PVC</t>
  </si>
  <si>
    <t>REDUCCIÓN BUSING DE 4” A 2” PVC</t>
  </si>
  <si>
    <t>TEE DE ½” DE PRESIÓN PVC</t>
  </si>
  <si>
    <t>TEE DE ¾” DE PRESIÓN PVC</t>
  </si>
  <si>
    <t>TINACO HORIZONTAL DE 200 GALONES, COLOR EXTERIOR NEGRO, INTERIOR BLANCO</t>
  </si>
  <si>
    <t>TUBERÍA DE 1” DE PRESIÓN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</si>
</sst>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5" fillId="2" borderId="20" xfId="0" applyFont="1" applyFill="1" applyBorder="1" applyAlignment="1" applyProtection="1">
      <alignment wrapText="1"/>
      <protection locked="0"/>
    </xf>
    <xf numFmtId="165" fontId="5" fillId="2" borderId="20" xfId="0" applyNumberFormat="1" applyFont="1" applyFill="1" applyBorder="1" applyAlignment="1" applyProtection="1">
      <alignment vertical="center"/>
      <protection locked="0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164" fontId="5" fillId="4" borderId="2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55" zoomScaleNormal="55" zoomScaleSheetLayoutView="100" workbookViewId="0">
      <selection activeCell="E32" sqref="E3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2" hidden="1" customWidth="1"/>
    <col min="12" max="12" width="25.7109375" customWidth="1"/>
    <col min="13" max="13" width="0.140625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0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8.75" customHeight="1" x14ac:dyDescent="0.25">
      <c r="A4" s="45" t="s">
        <v>1</v>
      </c>
      <c r="B4" s="45"/>
      <c r="C4" s="45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40" t="s">
        <v>2</v>
      </c>
      <c r="B6" s="41"/>
      <c r="C6" s="35" t="s">
        <v>3</v>
      </c>
      <c r="D6" s="36"/>
      <c r="E6" s="36"/>
      <c r="F6" s="36"/>
      <c r="G6" s="36"/>
      <c r="H6" s="37"/>
      <c r="I6" s="41" t="s">
        <v>4</v>
      </c>
      <c r="J6" s="41"/>
      <c r="K6" s="19"/>
      <c r="L6" s="72" t="s">
        <v>5</v>
      </c>
      <c r="M6" s="72"/>
      <c r="N6" s="73"/>
    </row>
    <row r="7" spans="1:14" ht="45" customHeight="1" x14ac:dyDescent="0.25">
      <c r="A7" s="44" t="s">
        <v>6</v>
      </c>
      <c r="B7" s="42"/>
      <c r="C7" s="38"/>
      <c r="D7" s="38"/>
      <c r="E7" s="38"/>
      <c r="F7" s="38"/>
      <c r="G7" s="38"/>
      <c r="H7" s="38"/>
      <c r="I7" s="42" t="s">
        <v>7</v>
      </c>
      <c r="J7" s="42"/>
      <c r="K7" s="20"/>
      <c r="L7" s="74"/>
      <c r="M7" s="74"/>
      <c r="N7" s="75"/>
    </row>
    <row r="8" spans="1:14" ht="45" customHeight="1" x14ac:dyDescent="0.25">
      <c r="A8" s="78" t="s">
        <v>8</v>
      </c>
      <c r="B8" s="43"/>
      <c r="C8" s="39"/>
      <c r="D8" s="39"/>
      <c r="E8" s="39"/>
      <c r="F8" s="39"/>
      <c r="G8" s="39"/>
      <c r="H8" s="39"/>
      <c r="I8" s="43" t="s">
        <v>9</v>
      </c>
      <c r="J8" s="43"/>
      <c r="K8" s="21"/>
      <c r="L8" s="39"/>
      <c r="M8" s="39"/>
      <c r="N8" s="76"/>
    </row>
    <row r="9" spans="1:14" ht="6" customHeight="1" thickBot="1" x14ac:dyDescent="0.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ht="34.5" customHeight="1" thickBot="1" x14ac:dyDescent="0.3">
      <c r="A10" s="24" t="s">
        <v>10</v>
      </c>
      <c r="B10" s="77" t="s">
        <v>11</v>
      </c>
      <c r="C10" s="77"/>
      <c r="D10" s="77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/>
      <c r="L10" s="25" t="s">
        <v>18</v>
      </c>
      <c r="M10" s="25"/>
      <c r="N10" s="26" t="s">
        <v>19</v>
      </c>
    </row>
    <row r="11" spans="1:14" ht="6" customHeight="1" thickBot="1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72" customHeight="1" thickBot="1" x14ac:dyDescent="0.3">
      <c r="A12" s="3">
        <v>1</v>
      </c>
      <c r="B12" s="84" t="s">
        <v>28</v>
      </c>
      <c r="C12" s="85"/>
      <c r="D12" s="86"/>
      <c r="E12" s="4"/>
      <c r="F12" s="5" t="s">
        <v>27</v>
      </c>
      <c r="G12" s="6">
        <v>30</v>
      </c>
      <c r="H12" s="7"/>
      <c r="I12" s="8">
        <v>0.18</v>
      </c>
      <c r="J12" s="9">
        <f>H12*I12</f>
        <v>0</v>
      </c>
      <c r="K12" s="15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69" customHeight="1" thickBot="1" x14ac:dyDescent="0.3">
      <c r="A13" s="16">
        <v>2</v>
      </c>
      <c r="B13" s="84" t="s">
        <v>29</v>
      </c>
      <c r="C13" s="85"/>
      <c r="D13" s="86"/>
      <c r="E13" s="12"/>
      <c r="F13" s="5" t="s">
        <v>27</v>
      </c>
      <c r="G13" s="6">
        <v>60</v>
      </c>
      <c r="H13" s="13"/>
      <c r="I13" s="14">
        <v>0.18</v>
      </c>
      <c r="J13" s="15">
        <f>H13*I13</f>
        <v>0</v>
      </c>
      <c r="K13" s="15">
        <f t="shared" ref="K13:K15" si="0">G13*J13</f>
        <v>0</v>
      </c>
      <c r="L13" s="15">
        <f t="shared" ref="L13:L14" si="1">H13+J13</f>
        <v>0</v>
      </c>
      <c r="M13" s="15">
        <f t="shared" ref="M13:M15" si="2">G13*H13</f>
        <v>0</v>
      </c>
      <c r="N13" s="17">
        <f t="shared" ref="N13:N14" si="3">G13*L13</f>
        <v>0</v>
      </c>
    </row>
    <row r="14" spans="1:14" ht="57" customHeight="1" thickBot="1" x14ac:dyDescent="0.3">
      <c r="A14" s="3">
        <v>3</v>
      </c>
      <c r="B14" s="84" t="s">
        <v>30</v>
      </c>
      <c r="C14" s="85"/>
      <c r="D14" s="86"/>
      <c r="E14" s="12"/>
      <c r="F14" s="5" t="s">
        <v>27</v>
      </c>
      <c r="G14" s="6">
        <v>30</v>
      </c>
      <c r="H14" s="13"/>
      <c r="I14" s="14">
        <v>0.18</v>
      </c>
      <c r="J14" s="15">
        <f t="shared" ref="J14" si="4">H14*I14</f>
        <v>0</v>
      </c>
      <c r="K14" s="15">
        <f t="shared" si="0"/>
        <v>0</v>
      </c>
      <c r="L14" s="15">
        <f t="shared" si="1"/>
        <v>0</v>
      </c>
      <c r="M14" s="15">
        <f t="shared" si="2"/>
        <v>0</v>
      </c>
      <c r="N14" s="17">
        <f t="shared" si="3"/>
        <v>0</v>
      </c>
    </row>
    <row r="15" spans="1:14" ht="53.25" customHeight="1" thickBot="1" x14ac:dyDescent="0.3">
      <c r="A15" s="16">
        <v>4</v>
      </c>
      <c r="B15" s="84" t="s">
        <v>31</v>
      </c>
      <c r="C15" s="85"/>
      <c r="D15" s="86"/>
      <c r="E15" s="28"/>
      <c r="F15" s="5" t="s">
        <v>27</v>
      </c>
      <c r="G15" s="6">
        <v>50</v>
      </c>
      <c r="H15" s="29"/>
      <c r="I15" s="30">
        <v>0.18</v>
      </c>
      <c r="J15" s="31">
        <f>H15*I15</f>
        <v>0</v>
      </c>
      <c r="K15" s="31">
        <f t="shared" si="0"/>
        <v>0</v>
      </c>
      <c r="L15" s="31">
        <f>H15+J15</f>
        <v>0</v>
      </c>
      <c r="M15" s="31">
        <f t="shared" si="2"/>
        <v>0</v>
      </c>
      <c r="N15" s="32">
        <f>G15*L15</f>
        <v>0</v>
      </c>
    </row>
    <row r="16" spans="1:14" ht="72" customHeight="1" thickBot="1" x14ac:dyDescent="0.3">
      <c r="A16" s="3">
        <v>5</v>
      </c>
      <c r="B16" s="84" t="s">
        <v>32</v>
      </c>
      <c r="C16" s="85"/>
      <c r="D16" s="86"/>
      <c r="E16" s="4"/>
      <c r="F16" s="5" t="s">
        <v>27</v>
      </c>
      <c r="G16" s="6">
        <v>80</v>
      </c>
      <c r="H16" s="7"/>
      <c r="I16" s="8">
        <v>0.18</v>
      </c>
      <c r="J16" s="9">
        <f>H16*I16</f>
        <v>0</v>
      </c>
      <c r="K16" s="15">
        <f>G16*J16</f>
        <v>0</v>
      </c>
      <c r="L16" s="9">
        <f>H16+J16</f>
        <v>0</v>
      </c>
      <c r="M16" s="9">
        <f>G16*H16</f>
        <v>0</v>
      </c>
      <c r="N16" s="10">
        <f>G16*L16</f>
        <v>0</v>
      </c>
    </row>
    <row r="17" spans="1:14" ht="69" customHeight="1" thickBot="1" x14ac:dyDescent="0.3">
      <c r="A17" s="16">
        <v>6</v>
      </c>
      <c r="B17" s="84" t="s">
        <v>33</v>
      </c>
      <c r="C17" s="85"/>
      <c r="D17" s="86"/>
      <c r="E17" s="12"/>
      <c r="F17" s="5" t="s">
        <v>27</v>
      </c>
      <c r="G17" s="6">
        <v>8</v>
      </c>
      <c r="H17" s="13"/>
      <c r="I17" s="14">
        <v>0.18</v>
      </c>
      <c r="J17" s="15">
        <f>H17*I17</f>
        <v>0</v>
      </c>
      <c r="K17" s="15">
        <f t="shared" ref="K17:K19" si="5">G17*J17</f>
        <v>0</v>
      </c>
      <c r="L17" s="15">
        <f t="shared" ref="L17:L18" si="6">H17+J17</f>
        <v>0</v>
      </c>
      <c r="M17" s="15">
        <f t="shared" ref="M17:M19" si="7">G17*H17</f>
        <v>0</v>
      </c>
      <c r="N17" s="17">
        <f t="shared" ref="N17:N18" si="8">G17*L17</f>
        <v>0</v>
      </c>
    </row>
    <row r="18" spans="1:14" ht="57" customHeight="1" thickBot="1" x14ac:dyDescent="0.3">
      <c r="A18" s="3">
        <v>7</v>
      </c>
      <c r="B18" s="84" t="s">
        <v>34</v>
      </c>
      <c r="C18" s="85"/>
      <c r="D18" s="86"/>
      <c r="E18" s="12"/>
      <c r="F18" s="5" t="s">
        <v>27</v>
      </c>
      <c r="G18" s="6">
        <v>2</v>
      </c>
      <c r="H18" s="13"/>
      <c r="I18" s="14">
        <v>0.18</v>
      </c>
      <c r="J18" s="15">
        <f t="shared" ref="J18" si="9">H18*I18</f>
        <v>0</v>
      </c>
      <c r="K18" s="15">
        <f t="shared" si="5"/>
        <v>0</v>
      </c>
      <c r="L18" s="15">
        <f t="shared" si="6"/>
        <v>0</v>
      </c>
      <c r="M18" s="15">
        <f t="shared" si="7"/>
        <v>0</v>
      </c>
      <c r="N18" s="17">
        <f t="shared" si="8"/>
        <v>0</v>
      </c>
    </row>
    <row r="19" spans="1:14" ht="53.25" customHeight="1" thickBot="1" x14ac:dyDescent="0.3">
      <c r="A19" s="16">
        <v>8</v>
      </c>
      <c r="B19" s="84" t="s">
        <v>35</v>
      </c>
      <c r="C19" s="85"/>
      <c r="D19" s="86"/>
      <c r="E19" s="28"/>
      <c r="F19" s="5" t="s">
        <v>27</v>
      </c>
      <c r="G19" s="6">
        <v>3</v>
      </c>
      <c r="H19" s="29"/>
      <c r="I19" s="30">
        <v>0.18</v>
      </c>
      <c r="J19" s="31">
        <f>H19*I19</f>
        <v>0</v>
      </c>
      <c r="K19" s="31">
        <f t="shared" si="5"/>
        <v>0</v>
      </c>
      <c r="L19" s="31">
        <f>H19+J19</f>
        <v>0</v>
      </c>
      <c r="M19" s="31">
        <f t="shared" si="7"/>
        <v>0</v>
      </c>
      <c r="N19" s="32">
        <f>G19*L19</f>
        <v>0</v>
      </c>
    </row>
    <row r="20" spans="1:14" ht="72" customHeight="1" thickBot="1" x14ac:dyDescent="0.3">
      <c r="A20" s="3">
        <v>9</v>
      </c>
      <c r="B20" s="84" t="s">
        <v>36</v>
      </c>
      <c r="C20" s="85"/>
      <c r="D20" s="86"/>
      <c r="E20" s="4"/>
      <c r="F20" s="5" t="s">
        <v>27</v>
      </c>
      <c r="G20" s="6">
        <v>2</v>
      </c>
      <c r="H20" s="7"/>
      <c r="I20" s="8">
        <v>0.18</v>
      </c>
      <c r="J20" s="9">
        <f>H20*I20</f>
        <v>0</v>
      </c>
      <c r="K20" s="15">
        <f>G20*J20</f>
        <v>0</v>
      </c>
      <c r="L20" s="9">
        <f>H20+J20</f>
        <v>0</v>
      </c>
      <c r="M20" s="9">
        <f>G20*H20</f>
        <v>0</v>
      </c>
      <c r="N20" s="10">
        <f>G20*L20</f>
        <v>0</v>
      </c>
    </row>
    <row r="21" spans="1:14" ht="69" customHeight="1" thickBot="1" x14ac:dyDescent="0.3">
      <c r="A21" s="16">
        <v>10</v>
      </c>
      <c r="B21" s="84" t="s">
        <v>38</v>
      </c>
      <c r="C21" s="85"/>
      <c r="D21" s="86"/>
      <c r="E21" s="12"/>
      <c r="F21" s="5" t="s">
        <v>37</v>
      </c>
      <c r="G21" s="6">
        <v>500</v>
      </c>
      <c r="H21" s="13"/>
      <c r="I21" s="14">
        <v>0.18</v>
      </c>
      <c r="J21" s="15">
        <f>H21*I21</f>
        <v>0</v>
      </c>
      <c r="K21" s="15">
        <f t="shared" ref="K21:K23" si="10">G21*J21</f>
        <v>0</v>
      </c>
      <c r="L21" s="15">
        <f t="shared" ref="L21:L22" si="11">H21+J21</f>
        <v>0</v>
      </c>
      <c r="M21" s="15">
        <f t="shared" ref="M21:M23" si="12">G21*H21</f>
        <v>0</v>
      </c>
      <c r="N21" s="17">
        <f t="shared" ref="N21:N22" si="13">G21*L21</f>
        <v>0</v>
      </c>
    </row>
    <row r="22" spans="1:14" ht="57" customHeight="1" thickBot="1" x14ac:dyDescent="0.3">
      <c r="A22" s="3">
        <v>11</v>
      </c>
      <c r="B22" s="84" t="s">
        <v>39</v>
      </c>
      <c r="C22" s="85"/>
      <c r="D22" s="86"/>
      <c r="E22" s="12"/>
      <c r="F22" s="5" t="s">
        <v>26</v>
      </c>
      <c r="G22" s="6">
        <v>15</v>
      </c>
      <c r="H22" s="13"/>
      <c r="I22" s="14">
        <v>0.18</v>
      </c>
      <c r="J22" s="15">
        <f t="shared" ref="J22" si="14">H22*I22</f>
        <v>0</v>
      </c>
      <c r="K22" s="15">
        <f t="shared" si="10"/>
        <v>0</v>
      </c>
      <c r="L22" s="15">
        <f t="shared" si="11"/>
        <v>0</v>
      </c>
      <c r="M22" s="15">
        <f t="shared" si="12"/>
        <v>0</v>
      </c>
      <c r="N22" s="17">
        <f t="shared" si="13"/>
        <v>0</v>
      </c>
    </row>
    <row r="23" spans="1:14" ht="53.25" customHeight="1" thickBot="1" x14ac:dyDescent="0.3">
      <c r="A23" s="16">
        <v>12</v>
      </c>
      <c r="B23" s="84" t="s">
        <v>40</v>
      </c>
      <c r="C23" s="85"/>
      <c r="D23" s="86"/>
      <c r="E23" s="28"/>
      <c r="F23" s="5" t="s">
        <v>26</v>
      </c>
      <c r="G23" s="6">
        <v>50</v>
      </c>
      <c r="H23" s="29"/>
      <c r="I23" s="30">
        <v>0.18</v>
      </c>
      <c r="J23" s="31">
        <f>H23*I23</f>
        <v>0</v>
      </c>
      <c r="K23" s="31">
        <f t="shared" si="10"/>
        <v>0</v>
      </c>
      <c r="L23" s="31">
        <f>H23+J23</f>
        <v>0</v>
      </c>
      <c r="M23" s="31">
        <f t="shared" si="12"/>
        <v>0</v>
      </c>
      <c r="N23" s="32">
        <f>G23*L23</f>
        <v>0</v>
      </c>
    </row>
    <row r="24" spans="1:14" ht="72" customHeight="1" thickBot="1" x14ac:dyDescent="0.3">
      <c r="A24" s="3">
        <v>13</v>
      </c>
      <c r="B24" s="84" t="s">
        <v>41</v>
      </c>
      <c r="C24" s="85"/>
      <c r="D24" s="86"/>
      <c r="E24" s="4"/>
      <c r="F24" s="5" t="s">
        <v>26</v>
      </c>
      <c r="G24" s="6">
        <v>70</v>
      </c>
      <c r="H24" s="7"/>
      <c r="I24" s="8">
        <v>0.18</v>
      </c>
      <c r="J24" s="9">
        <f>H24*I24</f>
        <v>0</v>
      </c>
      <c r="K24" s="15">
        <f>G24*J24</f>
        <v>0</v>
      </c>
      <c r="L24" s="9">
        <f>H24+J24</f>
        <v>0</v>
      </c>
      <c r="M24" s="9">
        <f>G24*H24</f>
        <v>0</v>
      </c>
      <c r="N24" s="10">
        <f>G24*L24</f>
        <v>0</v>
      </c>
    </row>
    <row r="25" spans="1:14" ht="69" customHeight="1" thickBot="1" x14ac:dyDescent="0.3">
      <c r="A25" s="16">
        <v>14</v>
      </c>
      <c r="B25" s="84" t="s">
        <v>42</v>
      </c>
      <c r="C25" s="85"/>
      <c r="D25" s="86"/>
      <c r="E25" s="12"/>
      <c r="F25" s="5" t="s">
        <v>26</v>
      </c>
      <c r="G25" s="6">
        <v>20</v>
      </c>
      <c r="H25" s="13"/>
      <c r="I25" s="14">
        <v>0.18</v>
      </c>
      <c r="J25" s="15">
        <f>H25*I25</f>
        <v>0</v>
      </c>
      <c r="K25" s="15">
        <f t="shared" ref="K25:K27" si="15">G25*J25</f>
        <v>0</v>
      </c>
      <c r="L25" s="15">
        <f t="shared" ref="L25:L26" si="16">H25+J25</f>
        <v>0</v>
      </c>
      <c r="M25" s="15">
        <f t="shared" ref="M25:M27" si="17">G25*H25</f>
        <v>0</v>
      </c>
      <c r="N25" s="17">
        <f t="shared" ref="N25:N26" si="18">G25*L25</f>
        <v>0</v>
      </c>
    </row>
    <row r="26" spans="1:14" ht="57" customHeight="1" thickBot="1" x14ac:dyDescent="0.3">
      <c r="A26" s="3">
        <v>15</v>
      </c>
      <c r="B26" s="84" t="s">
        <v>43</v>
      </c>
      <c r="C26" s="85"/>
      <c r="D26" s="86"/>
      <c r="E26" s="12"/>
      <c r="F26" s="5" t="s">
        <v>26</v>
      </c>
      <c r="G26" s="6">
        <v>3</v>
      </c>
      <c r="H26" s="13"/>
      <c r="I26" s="14">
        <v>0.18</v>
      </c>
      <c r="J26" s="15">
        <f t="shared" ref="J26" si="19">H26*I26</f>
        <v>0</v>
      </c>
      <c r="K26" s="15">
        <f t="shared" si="15"/>
        <v>0</v>
      </c>
      <c r="L26" s="15">
        <f t="shared" si="16"/>
        <v>0</v>
      </c>
      <c r="M26" s="15">
        <f t="shared" si="17"/>
        <v>0</v>
      </c>
      <c r="N26" s="17">
        <f t="shared" si="18"/>
        <v>0</v>
      </c>
    </row>
    <row r="27" spans="1:14" ht="53.25" customHeight="1" thickBot="1" x14ac:dyDescent="0.3">
      <c r="A27" s="16">
        <v>16</v>
      </c>
      <c r="B27" s="84" t="s">
        <v>44</v>
      </c>
      <c r="C27" s="85"/>
      <c r="D27" s="86"/>
      <c r="E27" s="28"/>
      <c r="F27" s="5" t="s">
        <v>26</v>
      </c>
      <c r="G27" s="6">
        <v>20</v>
      </c>
      <c r="H27" s="29"/>
      <c r="I27" s="30">
        <v>0.18</v>
      </c>
      <c r="J27" s="31">
        <f>H27*I27</f>
        <v>0</v>
      </c>
      <c r="K27" s="31">
        <f t="shared" si="15"/>
        <v>0</v>
      </c>
      <c r="L27" s="31">
        <f>H27+J27</f>
        <v>0</v>
      </c>
      <c r="M27" s="31">
        <f t="shared" si="17"/>
        <v>0</v>
      </c>
      <c r="N27" s="32">
        <f>G27*L27</f>
        <v>0</v>
      </c>
    </row>
    <row r="28" spans="1:14" ht="72" customHeight="1" thickBot="1" x14ac:dyDescent="0.3">
      <c r="A28" s="3">
        <v>17</v>
      </c>
      <c r="B28" s="84" t="s">
        <v>45</v>
      </c>
      <c r="C28" s="85"/>
      <c r="D28" s="86"/>
      <c r="E28" s="4"/>
      <c r="F28" s="5" t="s">
        <v>26</v>
      </c>
      <c r="G28" s="6">
        <v>40</v>
      </c>
      <c r="H28" s="7"/>
      <c r="I28" s="8">
        <v>0.18</v>
      </c>
      <c r="J28" s="9">
        <f>H28*I28</f>
        <v>0</v>
      </c>
      <c r="K28" s="15">
        <f>G28*J28</f>
        <v>0</v>
      </c>
      <c r="L28" s="9">
        <f>H28+J28</f>
        <v>0</v>
      </c>
      <c r="M28" s="9">
        <f>G28*H28</f>
        <v>0</v>
      </c>
      <c r="N28" s="10">
        <f>G28*L28</f>
        <v>0</v>
      </c>
    </row>
    <row r="29" spans="1:14" ht="69" customHeight="1" thickBot="1" x14ac:dyDescent="0.3">
      <c r="A29" s="16">
        <v>18</v>
      </c>
      <c r="B29" s="84" t="s">
        <v>46</v>
      </c>
      <c r="C29" s="85"/>
      <c r="D29" s="86"/>
      <c r="E29" s="12"/>
      <c r="F29" s="5" t="s">
        <v>26</v>
      </c>
      <c r="G29" s="6">
        <v>2</v>
      </c>
      <c r="H29" s="13"/>
      <c r="I29" s="14">
        <v>0.18</v>
      </c>
      <c r="J29" s="15">
        <f>H29*I29</f>
        <v>0</v>
      </c>
      <c r="K29" s="15">
        <f t="shared" ref="K29:K31" si="20">G29*J29</f>
        <v>0</v>
      </c>
      <c r="L29" s="15">
        <f t="shared" ref="L29:L30" si="21">H29+J29</f>
        <v>0</v>
      </c>
      <c r="M29" s="15">
        <f t="shared" ref="M29:M31" si="22">G29*H29</f>
        <v>0</v>
      </c>
      <c r="N29" s="17">
        <f t="shared" ref="N29:N30" si="23">G29*L29</f>
        <v>0</v>
      </c>
    </row>
    <row r="30" spans="1:14" ht="57" customHeight="1" thickBot="1" x14ac:dyDescent="0.3">
      <c r="A30" s="3">
        <v>19</v>
      </c>
      <c r="B30" s="84" t="s">
        <v>47</v>
      </c>
      <c r="C30" s="85"/>
      <c r="D30" s="86"/>
      <c r="E30" s="12"/>
      <c r="F30" s="5" t="s">
        <v>26</v>
      </c>
      <c r="G30" s="6">
        <v>40</v>
      </c>
      <c r="H30" s="13"/>
      <c r="I30" s="14">
        <v>0.18</v>
      </c>
      <c r="J30" s="15">
        <f t="shared" ref="J30" si="24">H30*I30</f>
        <v>0</v>
      </c>
      <c r="K30" s="15">
        <f t="shared" si="20"/>
        <v>0</v>
      </c>
      <c r="L30" s="15">
        <f t="shared" si="21"/>
        <v>0</v>
      </c>
      <c r="M30" s="15">
        <f t="shared" si="22"/>
        <v>0</v>
      </c>
      <c r="N30" s="17">
        <f t="shared" si="23"/>
        <v>0</v>
      </c>
    </row>
    <row r="31" spans="1:14" ht="53.25" customHeight="1" thickBot="1" x14ac:dyDescent="0.3">
      <c r="A31" s="16">
        <v>20</v>
      </c>
      <c r="B31" s="84" t="s">
        <v>48</v>
      </c>
      <c r="C31" s="85"/>
      <c r="D31" s="86"/>
      <c r="E31" s="28"/>
      <c r="F31" s="5" t="s">
        <v>26</v>
      </c>
      <c r="G31" s="6">
        <v>50</v>
      </c>
      <c r="H31" s="29"/>
      <c r="I31" s="30">
        <v>0.18</v>
      </c>
      <c r="J31" s="31">
        <f>H31*I31</f>
        <v>0</v>
      </c>
      <c r="K31" s="31">
        <f t="shared" si="20"/>
        <v>0</v>
      </c>
      <c r="L31" s="31">
        <f>H31+J31</f>
        <v>0</v>
      </c>
      <c r="M31" s="31">
        <f t="shared" si="22"/>
        <v>0</v>
      </c>
      <c r="N31" s="32">
        <f>G31*L31</f>
        <v>0</v>
      </c>
    </row>
    <row r="32" spans="1:14" ht="72" customHeight="1" thickBot="1" x14ac:dyDescent="0.3">
      <c r="A32" s="3">
        <v>21</v>
      </c>
      <c r="B32" s="84" t="s">
        <v>49</v>
      </c>
      <c r="C32" s="85"/>
      <c r="D32" s="86"/>
      <c r="E32" s="4"/>
      <c r="F32" s="5" t="s">
        <v>26</v>
      </c>
      <c r="G32" s="6">
        <v>2</v>
      </c>
      <c r="H32" s="7"/>
      <c r="I32" s="8">
        <v>0.18</v>
      </c>
      <c r="J32" s="9">
        <f>H32*I32</f>
        <v>0</v>
      </c>
      <c r="K32" s="15">
        <f>G32*J32</f>
        <v>0</v>
      </c>
      <c r="L32" s="9">
        <f>H32+J32</f>
        <v>0</v>
      </c>
      <c r="M32" s="9">
        <f>G32*H32</f>
        <v>0</v>
      </c>
      <c r="N32" s="10">
        <f>G32*L32</f>
        <v>0</v>
      </c>
    </row>
    <row r="33" spans="1:14" ht="69" customHeight="1" thickBot="1" x14ac:dyDescent="0.3">
      <c r="A33" s="16">
        <v>22</v>
      </c>
      <c r="B33" s="84" t="s">
        <v>50</v>
      </c>
      <c r="C33" s="85"/>
      <c r="D33" s="86"/>
      <c r="E33" s="12"/>
      <c r="F33" s="5" t="s">
        <v>26</v>
      </c>
      <c r="G33" s="6">
        <v>2</v>
      </c>
      <c r="H33" s="13"/>
      <c r="I33" s="14">
        <v>0.18</v>
      </c>
      <c r="J33" s="15">
        <f>H33*I33</f>
        <v>0</v>
      </c>
      <c r="K33" s="15">
        <f t="shared" ref="K33" si="25">G33*J33</f>
        <v>0</v>
      </c>
      <c r="L33" s="15">
        <f t="shared" ref="L33" si="26">H33+J33</f>
        <v>0</v>
      </c>
      <c r="M33" s="15">
        <f t="shared" ref="M33" si="27">G33*H33</f>
        <v>0</v>
      </c>
      <c r="N33" s="17">
        <f t="shared" ref="N33" si="28">G33*L33</f>
        <v>0</v>
      </c>
    </row>
    <row r="34" spans="1:14" ht="27.75" customHeight="1" x14ac:dyDescent="0.25">
      <c r="A34" s="66" t="s">
        <v>20</v>
      </c>
      <c r="B34" s="67"/>
      <c r="C34" s="67"/>
      <c r="D34" s="67"/>
      <c r="E34" s="67"/>
      <c r="F34" s="67"/>
      <c r="G34" s="67"/>
      <c r="H34" s="67"/>
      <c r="I34" s="67"/>
      <c r="J34" s="67"/>
      <c r="K34" s="33"/>
      <c r="L34" s="64">
        <f>SUM(K12:K33)</f>
        <v>0</v>
      </c>
      <c r="M34" s="64"/>
      <c r="N34" s="65"/>
    </row>
    <row r="35" spans="1:14" ht="27.75" customHeight="1" thickBot="1" x14ac:dyDescent="0.3">
      <c r="A35" s="68" t="s">
        <v>21</v>
      </c>
      <c r="B35" s="69"/>
      <c r="C35" s="69"/>
      <c r="D35" s="69"/>
      <c r="E35" s="69"/>
      <c r="F35" s="69"/>
      <c r="G35" s="69"/>
      <c r="H35" s="69"/>
      <c r="I35" s="69"/>
      <c r="J35" s="69"/>
      <c r="K35" s="27"/>
      <c r="L35" s="62">
        <f>SUM(M12:M33)</f>
        <v>0</v>
      </c>
      <c r="M35" s="62"/>
      <c r="N35" s="63"/>
    </row>
    <row r="36" spans="1:14" ht="6" customHeight="1" thickBot="1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1:14" s="2" customFormat="1" ht="69" customHeight="1" x14ac:dyDescent="0.2">
      <c r="A37" s="54" t="s">
        <v>22</v>
      </c>
      <c r="B37" s="55"/>
      <c r="C37" s="55"/>
      <c r="D37" s="55"/>
      <c r="E37" s="53"/>
      <c r="F37" s="53"/>
      <c r="G37" s="53"/>
      <c r="H37" s="53"/>
      <c r="I37" s="82" t="s">
        <v>23</v>
      </c>
      <c r="J37" s="83"/>
      <c r="K37" s="11"/>
      <c r="L37" s="79">
        <f>L34+L35</f>
        <v>0</v>
      </c>
      <c r="M37" s="80"/>
      <c r="N37" s="81"/>
    </row>
    <row r="38" spans="1:14" ht="6" customHeight="1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1:14" ht="6" customHeight="1" thickBot="1" x14ac:dyDescent="0.3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1:14" ht="15" customHeight="1" x14ac:dyDescent="0.25">
      <c r="A40" s="56" t="s">
        <v>24</v>
      </c>
      <c r="B40" s="57"/>
      <c r="C40" s="57"/>
      <c r="D40" s="57"/>
      <c r="E40" s="57"/>
      <c r="F40" s="57"/>
      <c r="G40" s="57"/>
      <c r="H40" s="57"/>
      <c r="I40" s="46" t="s">
        <v>25</v>
      </c>
      <c r="J40" s="46"/>
      <c r="K40" s="46"/>
      <c r="L40" s="46"/>
      <c r="M40" s="46"/>
      <c r="N40" s="47"/>
    </row>
    <row r="41" spans="1:14" ht="15" customHeight="1" x14ac:dyDescent="0.25">
      <c r="A41" s="58"/>
      <c r="B41" s="59"/>
      <c r="C41" s="59"/>
      <c r="D41" s="59"/>
      <c r="E41" s="59"/>
      <c r="F41" s="59"/>
      <c r="G41" s="59"/>
      <c r="H41" s="59"/>
      <c r="I41" s="48"/>
      <c r="J41" s="48"/>
      <c r="K41" s="48"/>
      <c r="L41" s="48"/>
      <c r="M41" s="48"/>
      <c r="N41" s="49"/>
    </row>
    <row r="42" spans="1:14" ht="15" customHeight="1" x14ac:dyDescent="0.25">
      <c r="A42" s="58"/>
      <c r="B42" s="59"/>
      <c r="C42" s="59"/>
      <c r="D42" s="59"/>
      <c r="E42" s="59"/>
      <c r="F42" s="59"/>
      <c r="G42" s="59"/>
      <c r="H42" s="59"/>
      <c r="I42" s="48"/>
      <c r="J42" s="48"/>
      <c r="K42" s="48"/>
      <c r="L42" s="48"/>
      <c r="M42" s="48"/>
      <c r="N42" s="49"/>
    </row>
    <row r="43" spans="1:14" ht="15" customHeight="1" x14ac:dyDescent="0.25">
      <c r="A43" s="58"/>
      <c r="B43" s="59"/>
      <c r="C43" s="59"/>
      <c r="D43" s="59"/>
      <c r="E43" s="59"/>
      <c r="F43" s="59"/>
      <c r="G43" s="59"/>
      <c r="H43" s="59"/>
      <c r="I43" s="48"/>
      <c r="J43" s="48"/>
      <c r="K43" s="48"/>
      <c r="L43" s="48"/>
      <c r="M43" s="48"/>
      <c r="N43" s="49"/>
    </row>
    <row r="44" spans="1:14" ht="15" customHeight="1" thickBot="1" x14ac:dyDescent="0.3">
      <c r="A44" s="60"/>
      <c r="B44" s="61"/>
      <c r="C44" s="61"/>
      <c r="D44" s="61"/>
      <c r="E44" s="61"/>
      <c r="F44" s="61"/>
      <c r="G44" s="61"/>
      <c r="H44" s="61"/>
      <c r="I44" s="50"/>
      <c r="J44" s="50"/>
      <c r="K44" s="50"/>
      <c r="L44" s="50"/>
      <c r="M44" s="50"/>
      <c r="N44" s="51"/>
    </row>
  </sheetData>
  <sheetProtection algorithmName="SHA-512" hashValue="edw1/wF8TIRKU8mHIHnKZV2Fs6BRX5YnEE2RRVSmoNDivgzQ5xo2hJd1yz3SB3BGDkvjpZ6dTGWj2VqwUrHz/Q==" saltValue="wAuAg+05zdbNy9/9niresA==" spinCount="100000" sheet="1" objects="1" scenarios="1"/>
  <mergeCells count="51">
    <mergeCell ref="B23:D23"/>
    <mergeCell ref="B18:D18"/>
    <mergeCell ref="B19:D19"/>
    <mergeCell ref="B20:D20"/>
    <mergeCell ref="B21:D21"/>
    <mergeCell ref="B22:D22"/>
    <mergeCell ref="B10:D10"/>
    <mergeCell ref="A8:B8"/>
    <mergeCell ref="L37:N37"/>
    <mergeCell ref="I37:J37"/>
    <mergeCell ref="B30:D30"/>
    <mergeCell ref="B31:D31"/>
    <mergeCell ref="B32:D32"/>
    <mergeCell ref="B25:D25"/>
    <mergeCell ref="B26:D26"/>
    <mergeCell ref="B27:D27"/>
    <mergeCell ref="B33:D33"/>
    <mergeCell ref="B12:D12"/>
    <mergeCell ref="B13:D13"/>
    <mergeCell ref="B14:D14"/>
    <mergeCell ref="B15:D15"/>
    <mergeCell ref="B16:D16"/>
    <mergeCell ref="I40:N44"/>
    <mergeCell ref="A11:N11"/>
    <mergeCell ref="E37:H37"/>
    <mergeCell ref="A37:D37"/>
    <mergeCell ref="A40:H44"/>
    <mergeCell ref="L35:N35"/>
    <mergeCell ref="L34:N34"/>
    <mergeCell ref="A34:J34"/>
    <mergeCell ref="A35:J35"/>
    <mergeCell ref="A36:N36"/>
    <mergeCell ref="A38:N38"/>
    <mergeCell ref="A39:N39"/>
    <mergeCell ref="B28:D28"/>
    <mergeCell ref="B29:D29"/>
    <mergeCell ref="B24:D24"/>
    <mergeCell ref="B17:D17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3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A4D96A-396C-4E5F-ADD0-75F8C8B89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2022-10-24T14:14:49Z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