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088 ADQ. E INST. ACONDICIONADORES DE AIRE PARA DIFERENTES DEPENDENCIAS DEL PODER JUDICIAL\Editables\Anexos\"/>
    </mc:Choice>
  </mc:AlternateContent>
  <xr:revisionPtr revIDLastSave="38" documentId="11_A16268CD5325E00DCCB46B690852F1D46470E390" xr6:coauthVersionLast="47" xr6:coauthVersionMax="47" xr10:uidLastSave="{8A9A8A1D-888E-443C-9A4C-B7C9B4D0721B}"/>
  <bookViews>
    <workbookView xWindow="0" yWindow="0" windowWidth="20490" windowHeight="670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M13" i="5"/>
  <c r="J14" i="5"/>
  <c r="L14" i="5" s="1"/>
  <c r="N14" i="5" s="1"/>
  <c r="M14" i="5"/>
  <c r="J15" i="5"/>
  <c r="K15" i="5"/>
  <c r="L15" i="5"/>
  <c r="M15" i="5"/>
  <c r="N15" i="5"/>
  <c r="J16" i="5"/>
  <c r="K16" i="5" s="1"/>
  <c r="M16" i="5"/>
  <c r="J17" i="5"/>
  <c r="K17" i="5"/>
  <c r="L17" i="5"/>
  <c r="M17" i="5"/>
  <c r="N17" i="5"/>
  <c r="J18" i="5"/>
  <c r="K18" i="5"/>
  <c r="L18" i="5"/>
  <c r="N18" i="5" s="1"/>
  <c r="M18" i="5"/>
  <c r="L13" i="5" l="1"/>
  <c r="N13" i="5" s="1"/>
  <c r="L16" i="5"/>
  <c r="N16" i="5" s="1"/>
  <c r="K14" i="5"/>
  <c r="J20" i="5"/>
  <c r="L20" i="5" s="1"/>
  <c r="N20" i="5" s="1"/>
  <c r="M20" i="5"/>
  <c r="K20" i="5" l="1"/>
  <c r="J12" i="5"/>
  <c r="M12" i="5"/>
  <c r="L21" i="5" s="1"/>
  <c r="L12" i="5" l="1"/>
  <c r="N12" i="5" s="1"/>
  <c r="K12" i="5"/>
  <c r="L22" i="5" s="1"/>
  <c r="L24" i="5" s="1"/>
</calcChain>
</file>

<file path=xl/sharedStrings.xml><?xml version="1.0" encoding="utf-8"?>
<sst xmlns="http://schemas.openxmlformats.org/spreadsheetml/2006/main" count="46" uniqueCount="39">
  <si>
    <t>OFERTA ECONÓMICA</t>
  </si>
  <si>
    <t>SNCC.F.033-OFERTA ECONÓMICA</t>
  </si>
  <si>
    <t>Título del Proceso:</t>
  </si>
  <si>
    <t xml:space="preserve">
ADQUISICIÓN E INSTALACIÓN ACONDICIONADORES DE AIRE PARA DIFERENTES DEPENDENCIAS DEL PODER JUDICIAL, DIRIGIDO A MIPYMES
</t>
  </si>
  <si>
    <t>No. Expediente:</t>
  </si>
  <si>
    <t>CM-2023-088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</si>
  <si>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</si>
  <si>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</si>
  <si>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</si>
  <si>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</si>
  <si>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</si>
  <si>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</si>
  <si>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</si>
  <si>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</si>
  <si>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</si>
  <si>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</si>
  <si>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</si>
  <si>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</si>
  <si>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</si>
  <si>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</si>
  <si>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*</t>
  </si>
  <si>
    <t>LOTE I
PROVINCIA DE SANTO DOMINGO Y DISTRITO NACIONAL</t>
  </si>
  <si>
    <t xml:space="preserve">ADQUISICIÓN E INSTALACIÓN ACONDICIONADOR DE AIRE DE 12,000 BTU, R410 A, CONSOLA DE PARED, EFICIENCIA 17 MÍNIMO, CONDENSADOR CON PROTECCIÓN ANTICORROSIVA, VOLTAJE 208- 230 VOLTIOS, FRECUENCIA 60HZ.
(15 PIES LINEALES)                                                                                                                                 </t>
  </si>
  <si>
    <t>UND</t>
  </si>
  <si>
    <t xml:space="preserve">ADQUISICIÓN E INSTALACIÓN ACONDICIONADOR DE AIRE DE 12,000 BTU, R410 A, CONSOLA DE PARED, EFICIENCIA 17 MÍNIMO, CONDENSADOR CON PROTECCIÓN ANTICORROSIVA, VOLTAJE 208- 230 VOLTIOS, FRECUENCIA 60HZ.
(50 PIES LINEALES)                                                                                                                                    </t>
  </si>
  <si>
    <t xml:space="preserve">ADQUISICIÓN E INSTALACIÓN ACONDICIONADOR DE AIRE DE 18,000 BTU, R410 A, CONSOLA DE PARED, EFICIENCIA 17 MÍNIMO, CONDENSADOR CON PROTECCIÓN ANTICORROSIVA, VOLTAJE 208- 230 VOLTIOS, FRECUENCIA 60HZ
(50 PIES LINEALES)                                                                                                                                     </t>
  </si>
  <si>
    <t xml:space="preserve">ADQUISICIÓN E INSTALACIÓN ACONDICIONADOR DE AIRE DE 24,000 BTU, R410 A, CONSOLA DE PARED, EFICIENCIA 17 MÍNIMO, CONDENSADOR CON PROTECCIÓN ANTICORROSIVA, VOLTAJE 208- 230 VOLTIOS, FRECUENCIA 60HZ.
(50 PIES LINEALES)                                                                                                                                     </t>
  </si>
  <si>
    <t xml:space="preserve">ADQUISICIÓN E INSTALACIÓN ACONDICIONADOR DE AIRE DE 36,000 BTU, R410 A, CONSOLA DE PISO TECHO, EFICIENCIA 17 MÍNIMO, CONDENSADOR CON PROTECCIÓN ANTICORROSIVA, VOLTAJE 208- 230 VOLTIOS, FRECUENCIA 60HZ.
(15 PIES LINEALES)                                                                                                                                       </t>
  </si>
  <si>
    <t xml:space="preserve">ADQUISICIÓN E INSTALACIÓN ACONDICIONADOR DE AIRE DE 60,000 BTU, R410 A, TIPO MANEJADORA, EFICIENCIA 17 MÍNIMO, CONDENSADOR CON PROTECCIÓN ANTICORROSIVA, VOLTAJE 208- 230 VOLTIOS, FRECUENCIA 60HZ.
(35 PIES LINEALES)                                                                                                                                     </t>
  </si>
  <si>
    <t xml:space="preserve">ADQUISICIÓN E INSTALACIÓN ACONDICIONADOR DE AIRE DE 60,000 BTU, R410 A, TIPO MANEJADORA, EFICIENCIA 17 MÍNIMO, CONDENSADOR CON PROTECCIÓN ANTICORROSIVA, VOLTAJE 208- 230 VOLTIOS, FRECUENCIA 60HZ.
(70 PIES LINEALES)                                                                                                                                  </t>
  </si>
  <si>
    <t>**</t>
  </si>
  <si>
    <t>LOTE II
MONTE PLATA</t>
  </si>
  <si>
    <t xml:space="preserve">ADQUISICIÓN E INSTALACIÓN ACONDICIONADOR DE AIRE DE 12,000 BTU, R410 A, CONSOLA DE PARED, EFICIENCIA 17 MÍNIMO, CONDENSADOR CON PROTECCIÓN ANTICORROSIVA, VOLTAJE 208- 230 VOLTIOS, FRECUENCIA 60HZ.
(50 PIES LINEALES)                                                                                                                                   </t>
  </si>
  <si>
    <t>SUB-TOTAL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</si>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</sst>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  <xf numFmtId="165" fontId="5" fillId="4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wrapText="1"/>
      <protection locked="0"/>
    </xf>
    <xf numFmtId="0" fontId="5" fillId="4" borderId="19" xfId="0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 wrapText="1"/>
    </xf>
    <xf numFmtId="165" fontId="5" fillId="2" borderId="19" xfId="0" applyNumberFormat="1" applyFont="1" applyFill="1" applyBorder="1" applyAlignment="1" applyProtection="1">
      <alignment vertical="center"/>
      <protection locked="0"/>
    </xf>
    <xf numFmtId="9" fontId="5" fillId="2" borderId="19" xfId="0" applyNumberFormat="1" applyFont="1" applyFill="1" applyBorder="1" applyAlignment="1" applyProtection="1">
      <alignment horizontal="center" vertical="center"/>
      <protection locked="0"/>
    </xf>
    <xf numFmtId="165" fontId="5" fillId="4" borderId="24" xfId="0" applyNumberFormat="1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0" fontId="6" fillId="4" borderId="19" xfId="0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3" fillId="4" borderId="1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9" xfId="0" applyNumberFormat="1" applyFont="1" applyFill="1" applyBorder="1" applyAlignment="1">
      <alignment horizontal="center" vertical="center"/>
    </xf>
    <xf numFmtId="165" fontId="5" fillId="4" borderId="2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5" fontId="8" fillId="4" borderId="12" xfId="0" applyNumberFormat="1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topLeftCell="D1" zoomScale="80" zoomScaleNormal="80" zoomScaleSheetLayoutView="100" workbookViewId="0">
      <selection activeCell="O6" sqref="O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66.425781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5703125" customWidth="1"/>
    <col min="11" max="11" width="1.7109375" hidden="1" customWidth="1"/>
    <col min="12" max="12" width="25.7109375" customWidth="1"/>
    <col min="13" max="13" width="8.5703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 customHeight="1">
      <c r="A4" s="37" t="s">
        <v>1</v>
      </c>
      <c r="B4" s="37"/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2" t="s">
        <v>2</v>
      </c>
      <c r="B6" s="33"/>
      <c r="C6" s="86" t="s">
        <v>3</v>
      </c>
      <c r="D6" s="87"/>
      <c r="E6" s="87"/>
      <c r="F6" s="87"/>
      <c r="G6" s="87"/>
      <c r="H6" s="88"/>
      <c r="I6" s="33" t="s">
        <v>4</v>
      </c>
      <c r="J6" s="33"/>
      <c r="K6" s="6"/>
      <c r="L6" s="76" t="s">
        <v>5</v>
      </c>
      <c r="M6" s="76"/>
      <c r="N6" s="77"/>
    </row>
    <row r="7" spans="1:14" ht="45" customHeight="1">
      <c r="A7" s="36" t="s">
        <v>6</v>
      </c>
      <c r="B7" s="34"/>
      <c r="C7" s="30"/>
      <c r="D7" s="30"/>
      <c r="E7" s="30"/>
      <c r="F7" s="30"/>
      <c r="G7" s="30"/>
      <c r="H7" s="30"/>
      <c r="I7" s="34" t="s">
        <v>7</v>
      </c>
      <c r="J7" s="34"/>
      <c r="K7" s="7"/>
      <c r="L7" s="78"/>
      <c r="M7" s="78"/>
      <c r="N7" s="79"/>
    </row>
    <row r="8" spans="1:14" ht="45" customHeight="1">
      <c r="A8" s="70" t="s">
        <v>8</v>
      </c>
      <c r="B8" s="35"/>
      <c r="C8" s="31"/>
      <c r="D8" s="31"/>
      <c r="E8" s="31"/>
      <c r="F8" s="31"/>
      <c r="G8" s="31"/>
      <c r="H8" s="31"/>
      <c r="I8" s="35" t="s">
        <v>9</v>
      </c>
      <c r="J8" s="35"/>
      <c r="K8" s="8"/>
      <c r="L8" s="31"/>
      <c r="M8" s="31"/>
      <c r="N8" s="80"/>
    </row>
    <row r="9" spans="1:14" ht="6" customHeight="1" thickBot="1">
      <c r="A9" s="9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14" ht="34.5" customHeight="1">
      <c r="A10" s="13" t="s">
        <v>10</v>
      </c>
      <c r="B10" s="69" t="s">
        <v>11</v>
      </c>
      <c r="C10" s="69"/>
      <c r="D10" s="69"/>
      <c r="E10" s="14" t="s">
        <v>12</v>
      </c>
      <c r="F10" s="14" t="s">
        <v>13</v>
      </c>
      <c r="G10" s="14" t="s">
        <v>14</v>
      </c>
      <c r="H10" s="14" t="s">
        <v>15</v>
      </c>
      <c r="I10" s="14" t="s">
        <v>16</v>
      </c>
      <c r="J10" s="14" t="s">
        <v>17</v>
      </c>
      <c r="K10" s="14"/>
      <c r="L10" s="14" t="s">
        <v>18</v>
      </c>
      <c r="M10" s="14"/>
      <c r="N10" s="16" t="s">
        <v>19</v>
      </c>
    </row>
    <row r="11" spans="1:14" ht="39.75" customHeight="1">
      <c r="A11" s="90" t="s">
        <v>20</v>
      </c>
      <c r="B11" s="89" t="s">
        <v>21</v>
      </c>
      <c r="C11" s="89"/>
      <c r="D11" s="89"/>
      <c r="E11" s="81"/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60" customHeight="1">
      <c r="A12" s="15">
        <v>1</v>
      </c>
      <c r="B12" s="44" t="s">
        <v>22</v>
      </c>
      <c r="C12" s="45"/>
      <c r="D12" s="45"/>
      <c r="E12" s="17"/>
      <c r="F12" s="18" t="s">
        <v>23</v>
      </c>
      <c r="G12" s="19">
        <v>1</v>
      </c>
      <c r="H12" s="20"/>
      <c r="I12" s="21">
        <v>0.18</v>
      </c>
      <c r="J12" s="12">
        <f>H12*I12</f>
        <v>0</v>
      </c>
      <c r="K12" s="12">
        <f>G12*J12</f>
        <v>0</v>
      </c>
      <c r="L12" s="12">
        <f>H12+J12</f>
        <v>0</v>
      </c>
      <c r="M12" s="12">
        <f>G12*H12</f>
        <v>0</v>
      </c>
      <c r="N12" s="22">
        <f>G12*L12</f>
        <v>0</v>
      </c>
    </row>
    <row r="13" spans="1:14" ht="60" customHeight="1">
      <c r="A13" s="15">
        <v>2</v>
      </c>
      <c r="B13" s="44" t="s">
        <v>24</v>
      </c>
      <c r="C13" s="45"/>
      <c r="D13" s="45"/>
      <c r="E13" s="17"/>
      <c r="F13" s="18" t="s">
        <v>23</v>
      </c>
      <c r="G13" s="19">
        <v>3</v>
      </c>
      <c r="H13" s="20"/>
      <c r="I13" s="21">
        <v>0.18</v>
      </c>
      <c r="J13" s="12">
        <f t="shared" ref="J13:J18" si="0">H13*I13</f>
        <v>0</v>
      </c>
      <c r="K13" s="12">
        <f t="shared" ref="K13:K18" si="1">G13*J13</f>
        <v>0</v>
      </c>
      <c r="L13" s="12">
        <f t="shared" ref="L13:L18" si="2">H13+J13</f>
        <v>0</v>
      </c>
      <c r="M13" s="12">
        <f t="shared" ref="M13:M18" si="3">G13*H13</f>
        <v>0</v>
      </c>
      <c r="N13" s="22">
        <f t="shared" ref="N13:N18" si="4">G13*L13</f>
        <v>0</v>
      </c>
    </row>
    <row r="14" spans="1:14" ht="60" customHeight="1">
      <c r="A14" s="15">
        <v>3</v>
      </c>
      <c r="B14" s="44" t="s">
        <v>25</v>
      </c>
      <c r="C14" s="45"/>
      <c r="D14" s="45"/>
      <c r="E14" s="17"/>
      <c r="F14" s="18" t="s">
        <v>23</v>
      </c>
      <c r="G14" s="19">
        <v>1</v>
      </c>
      <c r="H14" s="20"/>
      <c r="I14" s="21">
        <v>0.18</v>
      </c>
      <c r="J14" s="12">
        <f t="shared" si="0"/>
        <v>0</v>
      </c>
      <c r="K14" s="12">
        <f t="shared" si="1"/>
        <v>0</v>
      </c>
      <c r="L14" s="12">
        <f t="shared" si="2"/>
        <v>0</v>
      </c>
      <c r="M14" s="12">
        <f t="shared" si="3"/>
        <v>0</v>
      </c>
      <c r="N14" s="22">
        <f t="shared" si="4"/>
        <v>0</v>
      </c>
    </row>
    <row r="15" spans="1:14" ht="60" customHeight="1">
      <c r="A15" s="15">
        <v>4</v>
      </c>
      <c r="B15" s="44" t="s">
        <v>26</v>
      </c>
      <c r="C15" s="45"/>
      <c r="D15" s="45"/>
      <c r="E15" s="17"/>
      <c r="F15" s="18" t="s">
        <v>23</v>
      </c>
      <c r="G15" s="19">
        <v>1</v>
      </c>
      <c r="H15" s="20"/>
      <c r="I15" s="21">
        <v>0.18</v>
      </c>
      <c r="J15" s="12">
        <f t="shared" si="0"/>
        <v>0</v>
      </c>
      <c r="K15" s="12">
        <f t="shared" si="1"/>
        <v>0</v>
      </c>
      <c r="L15" s="12">
        <f t="shared" si="2"/>
        <v>0</v>
      </c>
      <c r="M15" s="12">
        <f t="shared" si="3"/>
        <v>0</v>
      </c>
      <c r="N15" s="22">
        <f t="shared" si="4"/>
        <v>0</v>
      </c>
    </row>
    <row r="16" spans="1:14" ht="60" customHeight="1">
      <c r="A16" s="15">
        <v>5</v>
      </c>
      <c r="B16" s="44" t="s">
        <v>27</v>
      </c>
      <c r="C16" s="45"/>
      <c r="D16" s="45"/>
      <c r="E16" s="17"/>
      <c r="F16" s="18" t="s">
        <v>23</v>
      </c>
      <c r="G16" s="19">
        <v>1</v>
      </c>
      <c r="H16" s="20"/>
      <c r="I16" s="21">
        <v>0.18</v>
      </c>
      <c r="J16" s="12">
        <f t="shared" si="0"/>
        <v>0</v>
      </c>
      <c r="K16" s="12">
        <f t="shared" si="1"/>
        <v>0</v>
      </c>
      <c r="L16" s="12">
        <f t="shared" si="2"/>
        <v>0</v>
      </c>
      <c r="M16" s="12">
        <f t="shared" si="3"/>
        <v>0</v>
      </c>
      <c r="N16" s="22">
        <f t="shared" si="4"/>
        <v>0</v>
      </c>
    </row>
    <row r="17" spans="1:14" ht="60" customHeight="1">
      <c r="A17" s="15">
        <v>6</v>
      </c>
      <c r="B17" s="44" t="s">
        <v>28</v>
      </c>
      <c r="C17" s="45"/>
      <c r="D17" s="45"/>
      <c r="E17" s="17"/>
      <c r="F17" s="18" t="s">
        <v>23</v>
      </c>
      <c r="G17" s="19">
        <v>1</v>
      </c>
      <c r="H17" s="20"/>
      <c r="I17" s="21">
        <v>0.18</v>
      </c>
      <c r="J17" s="12">
        <f t="shared" si="0"/>
        <v>0</v>
      </c>
      <c r="K17" s="12">
        <f t="shared" si="1"/>
        <v>0</v>
      </c>
      <c r="L17" s="12">
        <f t="shared" si="2"/>
        <v>0</v>
      </c>
      <c r="M17" s="12">
        <f t="shared" si="3"/>
        <v>0</v>
      </c>
      <c r="N17" s="22">
        <f t="shared" si="4"/>
        <v>0</v>
      </c>
    </row>
    <row r="18" spans="1:14" ht="60" customHeight="1">
      <c r="A18" s="15">
        <v>7</v>
      </c>
      <c r="B18" s="44" t="s">
        <v>29</v>
      </c>
      <c r="C18" s="45"/>
      <c r="D18" s="45"/>
      <c r="E18" s="17"/>
      <c r="F18" s="18" t="s">
        <v>23</v>
      </c>
      <c r="G18" s="19">
        <v>1</v>
      </c>
      <c r="H18" s="20"/>
      <c r="I18" s="21">
        <v>0.18</v>
      </c>
      <c r="J18" s="12">
        <f t="shared" si="0"/>
        <v>0</v>
      </c>
      <c r="K18" s="12">
        <f t="shared" si="1"/>
        <v>0</v>
      </c>
      <c r="L18" s="12">
        <f t="shared" si="2"/>
        <v>0</v>
      </c>
      <c r="M18" s="12">
        <f t="shared" si="3"/>
        <v>0</v>
      </c>
      <c r="N18" s="22">
        <f t="shared" si="4"/>
        <v>0</v>
      </c>
    </row>
    <row r="19" spans="1:14" ht="39.75" customHeight="1">
      <c r="A19" s="90" t="s">
        <v>30</v>
      </c>
      <c r="B19" s="89" t="s">
        <v>31</v>
      </c>
      <c r="C19" s="89"/>
      <c r="D19" s="89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4" ht="60" customHeight="1">
      <c r="A20" s="3">
        <v>1</v>
      </c>
      <c r="B20" s="85" t="s">
        <v>32</v>
      </c>
      <c r="C20" s="85"/>
      <c r="D20" s="85"/>
      <c r="E20" s="26"/>
      <c r="F20" s="18" t="s">
        <v>23</v>
      </c>
      <c r="G20" s="23">
        <v>4</v>
      </c>
      <c r="H20" s="24"/>
      <c r="I20" s="27">
        <v>0.18</v>
      </c>
      <c r="J20" s="28">
        <f>H20*I20</f>
        <v>0</v>
      </c>
      <c r="K20" s="12">
        <f>G20*J20</f>
        <v>0</v>
      </c>
      <c r="L20" s="12">
        <f>H20+J20</f>
        <v>0</v>
      </c>
      <c r="M20" s="12">
        <f>G20*H20</f>
        <v>0</v>
      </c>
      <c r="N20" s="22">
        <f>G20*L20</f>
        <v>0</v>
      </c>
    </row>
    <row r="21" spans="1:14" ht="27.75" customHeight="1">
      <c r="A21" s="59" t="s">
        <v>33</v>
      </c>
      <c r="B21" s="60"/>
      <c r="C21" s="60"/>
      <c r="D21" s="60"/>
      <c r="E21" s="60"/>
      <c r="F21" s="60"/>
      <c r="G21" s="60"/>
      <c r="H21" s="60"/>
      <c r="I21" s="60"/>
      <c r="J21" s="60"/>
      <c r="K21" s="25"/>
      <c r="L21" s="57">
        <f>SUM(M12:M20)</f>
        <v>0</v>
      </c>
      <c r="M21" s="57"/>
      <c r="N21" s="58"/>
    </row>
    <row r="22" spans="1:14" ht="27.75" customHeight="1" thickBot="1">
      <c r="A22" s="61" t="s">
        <v>34</v>
      </c>
      <c r="B22" s="62"/>
      <c r="C22" s="62"/>
      <c r="D22" s="62"/>
      <c r="E22" s="62"/>
      <c r="F22" s="62"/>
      <c r="G22" s="62"/>
      <c r="H22" s="62"/>
      <c r="I22" s="62"/>
      <c r="J22" s="62"/>
      <c r="K22" s="11"/>
      <c r="L22" s="55">
        <f>SUM(K12:K20)</f>
        <v>0</v>
      </c>
      <c r="M22" s="55"/>
      <c r="N22" s="56"/>
    </row>
    <row r="23" spans="1:14" ht="6" customHeight="1" thickBot="1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4" s="2" customFormat="1" ht="69" customHeight="1">
      <c r="A24" s="47" t="s">
        <v>35</v>
      </c>
      <c r="B24" s="48"/>
      <c r="C24" s="48"/>
      <c r="D24" s="48"/>
      <c r="E24" s="46"/>
      <c r="F24" s="46"/>
      <c r="G24" s="46"/>
      <c r="H24" s="46"/>
      <c r="I24" s="74" t="s">
        <v>36</v>
      </c>
      <c r="J24" s="75"/>
      <c r="K24" s="4"/>
      <c r="L24" s="71">
        <f>L21+L22</f>
        <v>0</v>
      </c>
      <c r="M24" s="72"/>
      <c r="N24" s="73"/>
    </row>
    <row r="25" spans="1:14" ht="6" customHeight="1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</row>
    <row r="26" spans="1:14" ht="6" customHeight="1" thickBot="1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4" ht="15" customHeight="1">
      <c r="A27" s="49" t="s">
        <v>37</v>
      </c>
      <c r="B27" s="50"/>
      <c r="C27" s="50"/>
      <c r="D27" s="50"/>
      <c r="E27" s="50"/>
      <c r="F27" s="50"/>
      <c r="G27" s="50"/>
      <c r="H27" s="50"/>
      <c r="I27" s="38" t="s">
        <v>38</v>
      </c>
      <c r="J27" s="38"/>
      <c r="K27" s="38"/>
      <c r="L27" s="38"/>
      <c r="M27" s="38"/>
      <c r="N27" s="39"/>
    </row>
    <row r="28" spans="1:14" ht="15" customHeight="1">
      <c r="A28" s="51"/>
      <c r="B28" s="52"/>
      <c r="C28" s="52"/>
      <c r="D28" s="52"/>
      <c r="E28" s="52"/>
      <c r="F28" s="52"/>
      <c r="G28" s="52"/>
      <c r="H28" s="52"/>
      <c r="I28" s="40"/>
      <c r="J28" s="40"/>
      <c r="K28" s="40"/>
      <c r="L28" s="40"/>
      <c r="M28" s="40"/>
      <c r="N28" s="41"/>
    </row>
    <row r="29" spans="1:14" ht="15" customHeight="1">
      <c r="A29" s="51"/>
      <c r="B29" s="52"/>
      <c r="C29" s="52"/>
      <c r="D29" s="52"/>
      <c r="E29" s="52"/>
      <c r="F29" s="52"/>
      <c r="G29" s="52"/>
      <c r="H29" s="52"/>
      <c r="I29" s="40"/>
      <c r="J29" s="40"/>
      <c r="K29" s="40"/>
      <c r="L29" s="40"/>
      <c r="M29" s="40"/>
      <c r="N29" s="41"/>
    </row>
    <row r="30" spans="1:14" ht="15" customHeight="1">
      <c r="A30" s="51"/>
      <c r="B30" s="52"/>
      <c r="C30" s="52"/>
      <c r="D30" s="52"/>
      <c r="E30" s="52"/>
      <c r="F30" s="52"/>
      <c r="G30" s="52"/>
      <c r="H30" s="52"/>
      <c r="I30" s="40"/>
      <c r="J30" s="40"/>
      <c r="K30" s="40"/>
      <c r="L30" s="40"/>
      <c r="M30" s="40"/>
      <c r="N30" s="41"/>
    </row>
    <row r="31" spans="1:14" ht="15" customHeight="1" thickBot="1">
      <c r="A31" s="53"/>
      <c r="B31" s="54"/>
      <c r="C31" s="54"/>
      <c r="D31" s="54"/>
      <c r="E31" s="54"/>
      <c r="F31" s="54"/>
      <c r="G31" s="54"/>
      <c r="H31" s="54"/>
      <c r="I31" s="42"/>
      <c r="J31" s="42"/>
      <c r="K31" s="42"/>
      <c r="L31" s="42"/>
      <c r="M31" s="42"/>
      <c r="N31" s="43"/>
    </row>
  </sheetData>
  <mergeCells count="40">
    <mergeCell ref="B10:D10"/>
    <mergeCell ref="A8:B8"/>
    <mergeCell ref="L24:N24"/>
    <mergeCell ref="I24:J24"/>
    <mergeCell ref="L6:N6"/>
    <mergeCell ref="L7:N7"/>
    <mergeCell ref="L8:N8"/>
    <mergeCell ref="B11:D11"/>
    <mergeCell ref="B19:D19"/>
    <mergeCell ref="E11:N11"/>
    <mergeCell ref="E19:N19"/>
    <mergeCell ref="B20:D20"/>
    <mergeCell ref="B13:D13"/>
    <mergeCell ref="B14:D14"/>
    <mergeCell ref="I27:N31"/>
    <mergeCell ref="B12:D12"/>
    <mergeCell ref="E24:H24"/>
    <mergeCell ref="A24:D24"/>
    <mergeCell ref="A27:H31"/>
    <mergeCell ref="L22:N22"/>
    <mergeCell ref="L21:N21"/>
    <mergeCell ref="A21:J21"/>
    <mergeCell ref="A22:J22"/>
    <mergeCell ref="A23:N23"/>
    <mergeCell ref="A25:N25"/>
    <mergeCell ref="A26:N26"/>
    <mergeCell ref="B15:D15"/>
    <mergeCell ref="B16:D16"/>
    <mergeCell ref="B17:D17"/>
    <mergeCell ref="B18:D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20:I20 H12:I18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3BC2B492-5737-4029-B5A5-F7DB0A445A74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2023-05-10T16:10:50Z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