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17 ADQ. HERRAMIENTAS Y MATERIALES PARA EL MANTENIMIENTO DE EQUIPOS TECNOLÓGICOS DEL PJ/Editables/Anexos/"/>
    </mc:Choice>
  </mc:AlternateContent>
  <xr:revisionPtr revIDLastSave="263" documentId="11_796039ECD6B3125CEF18F3D999D4823C3B9383AE" xr6:coauthVersionLast="47" xr6:coauthVersionMax="47" xr10:uidLastSave="{9608A63C-9EAA-4CC2-91BB-3946E0D77E10}"/>
  <bookViews>
    <workbookView xWindow="2388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5" l="1"/>
  <c r="L16" i="5" s="1"/>
  <c r="N16" i="5" s="1"/>
  <c r="M17" i="5"/>
  <c r="M15" i="5"/>
  <c r="J15" i="5"/>
  <c r="K15" i="5" s="1"/>
  <c r="J12" i="5"/>
  <c r="K12" i="5" s="1"/>
  <c r="M12" i="5"/>
  <c r="J13" i="5"/>
  <c r="K13" i="5" s="1"/>
  <c r="M13" i="5"/>
  <c r="J14" i="5"/>
  <c r="L14" i="5" s="1"/>
  <c r="N14" i="5" s="1"/>
  <c r="M14" i="5"/>
  <c r="J18" i="5"/>
  <c r="K18" i="5" s="1"/>
  <c r="M18" i="5"/>
  <c r="J19" i="5"/>
  <c r="K19" i="5" s="1"/>
  <c r="M19" i="5"/>
  <c r="L20" i="5" l="1"/>
  <c r="L12" i="5"/>
  <c r="N12" i="5" s="1"/>
  <c r="K17" i="5"/>
  <c r="L15" i="5"/>
  <c r="N15" i="5" s="1"/>
  <c r="L19" i="5"/>
  <c r="N19" i="5" s="1"/>
  <c r="K14" i="5"/>
  <c r="L18" i="5"/>
  <c r="N18" i="5" s="1"/>
  <c r="L13" i="5"/>
  <c r="N13" i="5" s="1"/>
  <c r="L21" i="5" l="1"/>
  <c r="L23" i="5" s="1"/>
</calcChain>
</file>

<file path=xl/sharedStrings.xml><?xml version="1.0" encoding="utf-8"?>
<sst xmlns="http://schemas.openxmlformats.org/spreadsheetml/2006/main" count="40" uniqueCount="34">
  <si>
    <t>OFERTA ECONÓMICA</t>
  </si>
  <si>
    <t>SNCC.F.033-OFERTA ECONÓMICA</t>
  </si>
  <si>
    <t>Título del Proceso:</t>
  </si>
  <si>
    <t>ADQUISICIÓN DE HERRAMIENTAS Y MATERIALES PARA EL MANTENIMIENTO DE EQUIPOS TECNOLÓGICOS DEL PODER JUDICIAL</t>
  </si>
  <si>
    <t>No. Expediente:</t>
  </si>
  <si>
    <t>CM-2024-017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</si>
  <si>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</si>
  <si>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</si>
  <si>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</si>
  <si>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</si>
  <si>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</si>
  <si>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</si>
  <si>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</si>
  <si>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</si>
  <si>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</si>
  <si>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</si>
  <si>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</si>
  <si>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</si>
  <si>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</si>
  <si>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</si>
  <si>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DIMM DE MEMORIA 8GB DDR4 
ESPECIFICACIONES: 
</t>
    </r>
    <r>
      <rPr>
        <sz val="11"/>
        <color rgb="FF000000"/>
        <rFont val="Times New Roman"/>
      </rPr>
      <t xml:space="preserve">1.	COMPATIBLE: SIGNATURE LINE PREMIUM CAPACIDAD: 8 GB. 
2.	FRECUENCIA: 3200 MHZ (PC4-25600) MÍNIMO 
3.	FACTOR DE FORMA: MÓDULO DE MEMORIA DUAL EN LÍNEA SIN BÚFER DE 288 PINES (UDIMM). 
4.	TECNOLOGÍA: DDR 4 SIN BÚFER ECC 
5.	PROTECCIÓN: ESCUDO TÉRMICO DE ALUMINIO; CUMPLE CON ROHS. 
6.	GARANTÍA: GARANTÍA LOCAL: 1 MES </t>
    </r>
  </si>
  <si>
    <t>UND</t>
  </si>
  <si>
    <r>
      <rPr>
        <b/>
        <sz val="11"/>
        <color rgb="FF000000"/>
        <rFont val="Times New Roman"/>
        <family val="1"/>
      </rPr>
      <t xml:space="preserve">DIMM DE MEMORIA 16GB DDR4 
ESPECIFICACIONES:
</t>
    </r>
    <r>
      <rPr>
        <sz val="11"/>
        <color rgb="FF000000"/>
        <rFont val="Times New Roman"/>
        <family val="1"/>
      </rPr>
      <t xml:space="preserve">
1.	COMPATIBLE: SIGNATURE LINE PREMIUM CAPACIDAD: 16 GB.
2.	FRECUENCIA: 3200 MHZ (PC4-25600) MÍNIMO
3.	FACTOR DE FORMA: MÓDULO DE MEMORIA DUAL EN LÍNEA SIN BÚFER DE 288 PINES (UDIMM).
4.	TECNOLOGÍA: DDR 4 SIN BÚFER ECC.
5.	PROTECCIÓN: ESCUDO TÉRMICO DE ALUMINIO; CUMPLE CON ROHS.
6.	GARANTÍA: GARANTÍA LOCAL: 1 MES</t>
    </r>
  </si>
  <si>
    <r>
      <rPr>
        <b/>
        <sz val="11"/>
        <color rgb="FF000000"/>
        <rFont val="Times New Roman"/>
      </rPr>
      <t xml:space="preserve">DISCO DURO SSD SATA 500GB
ESPECIFICACIONES: 
</t>
    </r>
    <r>
      <rPr>
        <sz val="11"/>
        <color rgb="FF000000"/>
        <rFont val="Times New Roman"/>
      </rPr>
      <t xml:space="preserve">
1.	FUNCIONES: UNIDAD INTERNA DE ESTADO SÓLIDO SSD 2.5"/7 MM
2.	CAPACIDAD: 500 GB - SATA III 6 GB/S, HASTA 560 MB/S
3.	CONEXIÓN: SERIAL ATA
4.	DIMENSIONES: 3.95 X 2.75 X 0.28 PULGADAS
5.	INCLUIR POR CADA DISCO: CONVERTIDOR DE UNIDAD DE 2,5" A 3,5" SOPORTE DE DISCO DURO DE TARJETA SSD DE ESTADO SÓLIDO INTERNO (HD BRACKET).
6.	GARANTÍA: GARANTÍA LOCAL: 1 MES</t>
    </r>
  </si>
  <si>
    <r>
      <rPr>
        <b/>
        <sz val="11"/>
        <color rgb="FF000000"/>
        <rFont val="Times New Roman"/>
      </rPr>
      <t xml:space="preserve">TECLADO Y MOUSE INALÁMBRICOS COMBO
ESPECIFICACIONES: 
</t>
    </r>
    <r>
      <rPr>
        <sz val="11"/>
        <color rgb="FF000000"/>
        <rFont val="Times New Roman"/>
      </rPr>
      <t>1.	DISEÑO: AMBIDIESTRO, TEXTURA DE DESCANSO, BOTONES, TECLA DE FUNCIÓN ACCESOS.
2.	INTERFAZ: INALÁMBRICOS
3.	FUNCIONES: AES CIFRADO DE 128 BITS, PERSONALIZABLES TECLAS DE ACCESO DIRECTO PARA ACCEDER.
4.	DURACIÓN DE BATERÍA: 36 MESES Y SU MOUSE PARA 24 MESES SIN CAMBIOS MÍNIMO
5.	SEGURIDAD: AES CIFRADO DE 128 BITS
6.	CARACTERÍSTICAS: LAS TECLAS DE ACCESO RÁPIDO A FUNCIONES DE MEDIOS, CALCULADORA Y COMPROBACIÓN DE BATERÍA. RECEPTOR UNIFYING CONECTA TANTO EL TECLADO COMO EL MOUSE. INALÁMBRICO AVANZADO DE 2.4 GHZ (32.8 FT) TECLADO: 3 POSICIONES DE INCLINACIÓN (NATURAL, 4° Y 8°)
7.	DIMENSIONES: 
•	TECLADO: ALTURA: 7.618 IN, ANCHO: 18.004 IN, PROFUNDIDAD: 0.945 IN, PESO (SIN BATERÍAS): 23.07 OZ.
•	RATÓN: ALTURA: 4.724 IN, ANCHO: 2.559 IN, PROFUNDIDAD: 1.614 IN, PESO: 2.93 OZ. RECEPTOR UNIFICING: ALTURA: 0.909 IN, ANCHO: 0.736 IN, PROFUNDIDAD: 0.240 IN, PESO: 0.043 IN. 0.28 OZ. DERRAME DISEÑO RESISTENTE.
8.	COLOR: COLOR NEGRO. 
9.	GARANTÍA: GARANTÍA LOCAL: 1 MES</t>
    </r>
  </si>
  <si>
    <r>
      <rPr>
        <b/>
        <sz val="11"/>
        <color rgb="FF000000"/>
        <rFont val="Times New Roman"/>
      </rPr>
      <t xml:space="preserve">ROLLOS DE ORGANIZADOR DE CABLE ESPIRAL NEGRO 10 PIES
ESPECIFICACIONES: 
</t>
    </r>
    <r>
      <rPr>
        <sz val="11"/>
        <color rgb="FF000000"/>
        <rFont val="Times New Roman"/>
      </rPr>
      <t xml:space="preserve">
1.	FUNCIONES:  TUBO ENROLLADO EN ESPIRAL NEGRO PARA ADMINISTRACIÓN DE CABLES.
DEDICADO A ORDENAR LOS CABLES USB DEL CARGADOR DEL TELÉFONO, MONITOR/PC/TV CABLES DE ALIMENTACIÓN, CABLES ETHERNET, LÍNEAS DE RED.
2.	DIMENSIONES: TAMAÑO UNIVERSAL MÁS: 10 PIES DE LONGITUD.
3.GARANTÍA: GARANTÍA LOCAL: 1 MES</t>
    </r>
  </si>
  <si>
    <r>
      <rPr>
        <b/>
        <sz val="11"/>
        <color rgb="FF000000"/>
        <rFont val="Times New Roman"/>
      </rPr>
      <t xml:space="preserve">CARGADOR UNIVERSAL DE LAPTOPS 90W
ESPECIFICACIONES: 
</t>
    </r>
    <r>
      <rPr>
        <sz val="11"/>
        <color rgb="FF000000"/>
        <rFont val="Times New Roman"/>
      </rPr>
      <t xml:space="preserve">
1.	FUNCIONES: CARGADOR UNIVERSAL PARA ORDENADOR PORTÁTIL CON PANTALLA LCD, CALIDAD PREMIUM, 90 W, 12 – 24 V, ADAPTADOR DE CA DELGADO CON PUERTO USB PARA MÓVIL/TABLETA, COMPATIBLE CON LENOVO HP, DELL, TOSHIBA, SAMSUNG, ACER ASUS Y LA MAYORÍA DE LOS PORTÁTILES. 
2.	DISEÑO: LIGERO, COMPACTO Y PORTÁTIL. FÁCIL DE GUARDAR PARA VIAJAR.
3.	TECNOLOGÍA DE CARGA INTELIGENTE: 90 W MAX, AJUSTE AUTOMÁTICO DE VOLTAJE
4.	COMPONENTES: 12 PUNTAS – COMPATIBLE CON LA MAYORÍA DE LAS LAPTOPS PORTÁTILES.
5.	GARANTÍA: GARANTÍA LOCAL: 3 MESES
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</si>
  <si>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</si>
  <si>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</si>
  <si>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</si>
  <si>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</si>
  <si>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</si>
  <si>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</si>
  <si>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rPr>
        <b/>
        <sz val="11"/>
        <color rgb="FF000000"/>
        <rFont val="Times New Roman"/>
      </rPr>
      <t xml:space="preserve">CINTAS DE DATOS 3TB TW
ESPECIFICACIONES: 
</t>
    </r>
    <r>
      <rPr>
        <sz val="11"/>
        <color rgb="FF000000"/>
        <rFont val="Times New Roman"/>
      </rPr>
      <t xml:space="preserve">
</t>
    </r>
    <r>
      <rPr>
        <b/>
        <sz val="11"/>
        <color rgb="FF000000"/>
        <rFont val="Times New Roman"/>
      </rPr>
      <t xml:space="preserve">1. CARACTERÍSTICAS:
</t>
    </r>
    <r>
      <rPr>
        <sz val="11"/>
        <color rgb="FF000000"/>
        <rFont val="Times New Roman"/>
      </rPr>
      <t xml:space="preserve">•	</t>
    </r>
    <r>
      <rPr>
        <u/>
        <sz val="11"/>
        <color rgb="FF000000"/>
        <rFont val="Times New Roman"/>
      </rPr>
      <t xml:space="preserve"> COMPATIBILIDAD OBLIGATORIA</t>
    </r>
    <r>
      <rPr>
        <sz val="11"/>
        <color rgb="FF000000"/>
        <rFont val="Times New Roman"/>
      </rPr>
      <t xml:space="preserve"> CON TECNOLOGÍA DE GRABACIÓN: LTO-5 ULTRIUM
• CAPACIDAD: 3 TB.
•	 CON COMPRESIÓN 2:1 COMPATIBLE
•	 FORMATO DEL SOPORTE: REGRABABLE
•	 ETIQUETADO DE SOPORTE: ETIQUETAS DE ESCRITURA EN LA CAJA
•	 CANTIDAD POR PAQUETE: 1
•	 VELOCIDAD DE LECTURA DEL SOPORTE: 280 MB/SEG.
•	 VIDA DEL ARCHIVO: 30 AÑOS
</t>
    </r>
    <r>
      <rPr>
        <b/>
        <sz val="11"/>
        <color rgb="FF000000"/>
        <rFont val="Times New Roman"/>
      </rPr>
      <t xml:space="preserve">
2. CARACTERÍSTICAS FÍSICAS:
</t>
    </r>
    <r>
      <rPr>
        <sz val="11"/>
        <color rgb="FF000000"/>
        <rFont val="Times New Roman"/>
      </rPr>
      <t xml:space="preserve">•	 COLOR: AZUL CLARO
•	 LONGITUD DE LA CINTA: 846 M
•	 ANCHO DE CINTA: 12,65 MM
•	 GROSOR DE LA CINTA: 6,4 ΜM
•	 MATERIAL DE BASE: PARTÍCULA METÁLICA
</t>
    </r>
    <r>
      <rPr>
        <b/>
        <sz val="11"/>
        <color rgb="FF000000"/>
        <rFont val="Times New Roman"/>
      </rPr>
      <t xml:space="preserve">3. COMPATIBILIDAD:
</t>
    </r>
    <r>
      <rPr>
        <sz val="11"/>
        <color rgb="FF000000"/>
        <rFont val="Times New Roman"/>
      </rPr>
      <t xml:space="preserve">•	 CAMPO COERCITIVO MAGNÉTICO: 2500-2700 OE
•	 COMPATIBILIDAD CON UNIDADES: TABLA DE COMPATIBILIDAD DE SOPORTE ALMACENAMIENTO 
•	 MARGEN DE TEMPERATURAS OPERATIVAS: DE 10 A 45 °C (DE 50 A 113° F)
•	 TEMPERATURA DE ALMACENAMIENTO DIARIO: DE 60 A 90° C (DE 16 A 32° F)
•	 TEMPERATURA DE ALMACENAMIENTO A LARGO PLAZO: DE 5 A 23 ºC (DE 41 A 73 ºF)
•	 TEMPERATURA MÁXIMA DE FUNCIONAMIENTO DE TERMÓMETRO HÚMEDO: 26 °C (79 °F)
•	 INTERVALO DE HUMEDAD EN FUNCIONAMIENTO: DEL 10% AL 80% (FUNCIONAMIENTO)
•	 HUMEDAD DURANTE ALMACENAMIENTO: DEL 20% AL 60% (ARCHIVO)
</t>
    </r>
    <r>
      <rPr>
        <b/>
        <sz val="11"/>
        <color rgb="FF000000"/>
        <rFont val="Times New Roman"/>
      </rPr>
      <t>4. GARANTÍA:</t>
    </r>
    <r>
      <rPr>
        <sz val="11"/>
        <color rgb="FF000000"/>
        <rFont val="Times New Roman"/>
      </rPr>
      <t xml:space="preserve"> LOCAL: 3 MESES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</si>
</sst>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  <font>
      <u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 vertical="center"/>
    </xf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right" vertical="center"/>
    </xf>
    <xf numFmtId="9" fontId="4" fillId="2" borderId="26" xfId="0" applyNumberFormat="1" applyFont="1" applyFill="1" applyBorder="1" applyAlignment="1" applyProtection="1">
      <alignment horizontal="center" vertical="center"/>
      <protection locked="0"/>
    </xf>
    <xf numFmtId="164" fontId="4" fillId="4" borderId="26" xfId="0" applyNumberFormat="1" applyFont="1" applyFill="1" applyBorder="1" applyAlignment="1">
      <alignment vertical="center"/>
    </xf>
    <xf numFmtId="9" fontId="4" fillId="2" borderId="27" xfId="0" applyNumberFormat="1" applyFont="1" applyFill="1" applyBorder="1" applyAlignment="1" applyProtection="1">
      <alignment horizontal="center" vertical="center"/>
      <protection locked="0"/>
    </xf>
    <xf numFmtId="164" fontId="4" fillId="4" borderId="27" xfId="0" applyNumberFormat="1" applyFont="1" applyFill="1" applyBorder="1" applyAlignment="1">
      <alignment vertical="center"/>
    </xf>
    <xf numFmtId="164" fontId="4" fillId="4" borderId="28" xfId="0" applyNumberFormat="1" applyFont="1" applyFill="1" applyBorder="1" applyAlignment="1">
      <alignment vertical="center"/>
    </xf>
    <xf numFmtId="164" fontId="4" fillId="4" borderId="29" xfId="0" applyNumberFormat="1" applyFont="1" applyFill="1" applyBorder="1" applyAlignment="1">
      <alignment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35" xfId="0" applyFont="1" applyFill="1" applyBorder="1" applyAlignment="1" applyProtection="1">
      <alignment wrapText="1"/>
      <protection locked="0"/>
    </xf>
    <xf numFmtId="0" fontId="4" fillId="2" borderId="36" xfId="0" applyFont="1" applyFill="1" applyBorder="1" applyAlignment="1" applyProtection="1">
      <alignment wrapText="1"/>
      <protection locked="0"/>
    </xf>
    <xf numFmtId="164" fontId="4" fillId="2" borderId="37" xfId="0" applyNumberFormat="1" applyFont="1" applyFill="1" applyBorder="1" applyAlignment="1" applyProtection="1">
      <alignment vertical="center"/>
      <protection locked="0"/>
    </xf>
    <xf numFmtId="164" fontId="4" fillId="2" borderId="30" xfId="0" applyNumberFormat="1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4" fillId="4" borderId="38" xfId="0" applyFont="1" applyFill="1" applyBorder="1" applyAlignment="1">
      <alignment horizontal="center" vertical="center"/>
    </xf>
    <xf numFmtId="164" fontId="4" fillId="4" borderId="49" xfId="0" applyNumberFormat="1" applyFont="1" applyFill="1" applyBorder="1" applyAlignment="1">
      <alignment horizontal="center" vertical="center"/>
    </xf>
    <xf numFmtId="164" fontId="4" fillId="4" borderId="50" xfId="0" applyNumberFormat="1" applyFont="1" applyFill="1" applyBorder="1" applyAlignment="1">
      <alignment horizontal="center" vertical="center"/>
    </xf>
    <xf numFmtId="164" fontId="4" fillId="4" borderId="51" xfId="0" applyNumberFormat="1" applyFont="1" applyFill="1" applyBorder="1" applyAlignment="1">
      <alignment horizontal="center" vertical="center"/>
    </xf>
    <xf numFmtId="164" fontId="4" fillId="4" borderId="52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 applyProtection="1">
      <alignment horizontal="center" wrapText="1"/>
      <protection locked="0"/>
    </xf>
    <xf numFmtId="0" fontId="4" fillId="2" borderId="46" xfId="0" applyFont="1" applyFill="1" applyBorder="1" applyAlignment="1" applyProtection="1">
      <alignment horizontal="center" wrapText="1"/>
      <protection locked="0"/>
    </xf>
    <xf numFmtId="0" fontId="6" fillId="4" borderId="38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4" fontId="6" fillId="4" borderId="38" xfId="0" applyNumberFormat="1" applyFont="1" applyFill="1" applyBorder="1" applyAlignment="1">
      <alignment horizontal="center" vertical="center" wrapText="1"/>
    </xf>
    <xf numFmtId="4" fontId="6" fillId="4" borderId="20" xfId="0" applyNumberFormat="1" applyFont="1" applyFill="1" applyBorder="1" applyAlignment="1">
      <alignment horizontal="center" vertical="center" wrapText="1"/>
    </xf>
    <xf numFmtId="164" fontId="4" fillId="2" borderId="47" xfId="0" applyNumberFormat="1" applyFont="1" applyFill="1" applyBorder="1" applyAlignment="1" applyProtection="1">
      <alignment horizontal="center" vertical="center"/>
      <protection locked="0"/>
    </xf>
    <xf numFmtId="164" fontId="4" fillId="2" borderId="48" xfId="0" applyNumberFormat="1" applyFont="1" applyFill="1" applyBorder="1" applyAlignment="1" applyProtection="1">
      <alignment horizontal="center" vertical="center"/>
      <protection locked="0"/>
    </xf>
    <xf numFmtId="9" fontId="4" fillId="2" borderId="49" xfId="0" applyNumberFormat="1" applyFont="1" applyFill="1" applyBorder="1" applyAlignment="1" applyProtection="1">
      <alignment horizontal="center" vertical="center"/>
      <protection locked="0"/>
    </xf>
    <xf numFmtId="9" fontId="4" fillId="2" borderId="5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4" fillId="4" borderId="24" xfId="0" applyNumberFormat="1" applyFont="1" applyFill="1" applyBorder="1" applyAlignment="1">
      <alignment horizontal="center" vertical="center"/>
    </xf>
    <xf numFmtId="164" fontId="4" fillId="4" borderId="25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164" fontId="4" fillId="4" borderId="22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left" vertical="center" wrapText="1"/>
    </xf>
    <xf numFmtId="0" fontId="13" fillId="4" borderId="32" xfId="0" applyFont="1" applyFill="1" applyBorder="1" applyAlignment="1">
      <alignment horizontal="left" vertical="center" wrapText="1"/>
    </xf>
    <xf numFmtId="0" fontId="13" fillId="4" borderId="33" xfId="0" applyFont="1" applyFill="1" applyBorder="1" applyAlignment="1">
      <alignment horizontal="left" vertical="center" wrapText="1"/>
    </xf>
    <xf numFmtId="0" fontId="15" fillId="4" borderId="41" xfId="0" applyFont="1" applyFill="1" applyBorder="1" applyAlignment="1">
      <alignment horizontal="left" vertical="center" wrapText="1"/>
    </xf>
    <xf numFmtId="0" fontId="13" fillId="4" borderId="42" xfId="0" applyFont="1" applyFill="1" applyBorder="1" applyAlignment="1">
      <alignment horizontal="left" vertical="center" wrapText="1"/>
    </xf>
    <xf numFmtId="0" fontId="13" fillId="4" borderId="39" xfId="0" applyFont="1" applyFill="1" applyBorder="1" applyAlignment="1">
      <alignment horizontal="left" vertical="center" wrapText="1"/>
    </xf>
    <xf numFmtId="0" fontId="13" fillId="4" borderId="43" xfId="0" applyFont="1" applyFill="1" applyBorder="1" applyAlignment="1">
      <alignment horizontal="left" vertical="center" wrapText="1"/>
    </xf>
    <xf numFmtId="0" fontId="13" fillId="4" borderId="44" xfId="0" applyFont="1" applyFill="1" applyBorder="1" applyAlignment="1">
      <alignment horizontal="left" vertical="center" wrapText="1"/>
    </xf>
    <xf numFmtId="0" fontId="13" fillId="4" borderId="40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="40" zoomScaleNormal="40" zoomScaleSheetLayoutView="100" workbookViewId="0">
      <selection activeCell="G13" sqref="G13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30.7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8.75" customHeight="1" x14ac:dyDescent="0.25">
      <c r="A4" s="55" t="s">
        <v>1</v>
      </c>
      <c r="B4" s="55"/>
      <c r="C4" s="5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50" t="s">
        <v>2</v>
      </c>
      <c r="B6" s="51"/>
      <c r="C6" s="45" t="s">
        <v>3</v>
      </c>
      <c r="D6" s="46"/>
      <c r="E6" s="46"/>
      <c r="F6" s="46"/>
      <c r="G6" s="46"/>
      <c r="H6" s="47"/>
      <c r="I6" s="51" t="s">
        <v>4</v>
      </c>
      <c r="J6" s="51"/>
      <c r="K6" s="4"/>
      <c r="L6" s="57" t="s">
        <v>5</v>
      </c>
      <c r="M6" s="57"/>
      <c r="N6" s="58"/>
    </row>
    <row r="7" spans="1:14" ht="45" customHeight="1" x14ac:dyDescent="0.25">
      <c r="A7" s="54" t="s">
        <v>6</v>
      </c>
      <c r="B7" s="52"/>
      <c r="C7" s="48"/>
      <c r="D7" s="48"/>
      <c r="E7" s="48"/>
      <c r="F7" s="48"/>
      <c r="G7" s="48"/>
      <c r="H7" s="48"/>
      <c r="I7" s="52" t="s">
        <v>7</v>
      </c>
      <c r="J7" s="52"/>
      <c r="K7" s="5"/>
      <c r="L7" s="59"/>
      <c r="M7" s="59"/>
      <c r="N7" s="60"/>
    </row>
    <row r="8" spans="1:14" ht="45" customHeight="1" x14ac:dyDescent="0.25">
      <c r="A8" s="56" t="s">
        <v>8</v>
      </c>
      <c r="B8" s="53"/>
      <c r="C8" s="49"/>
      <c r="D8" s="49"/>
      <c r="E8" s="49"/>
      <c r="F8" s="49"/>
      <c r="G8" s="49"/>
      <c r="H8" s="49"/>
      <c r="I8" s="53" t="s">
        <v>9</v>
      </c>
      <c r="J8" s="53"/>
      <c r="K8" s="6"/>
      <c r="L8" s="49"/>
      <c r="M8" s="49"/>
      <c r="N8" s="61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41.25" customHeight="1" thickBot="1" x14ac:dyDescent="0.3">
      <c r="A10" s="9" t="s">
        <v>10</v>
      </c>
      <c r="B10" s="97" t="s">
        <v>11</v>
      </c>
      <c r="C10" s="97"/>
      <c r="D10" s="97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 x14ac:dyDescent="0.3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1:14" ht="153" customHeight="1" x14ac:dyDescent="0.25">
      <c r="A12" s="20">
        <v>1</v>
      </c>
      <c r="B12" s="98" t="s">
        <v>20</v>
      </c>
      <c r="C12" s="99"/>
      <c r="D12" s="100"/>
      <c r="E12" s="22"/>
      <c r="F12" s="26" t="s">
        <v>21</v>
      </c>
      <c r="G12" s="27">
        <v>100</v>
      </c>
      <c r="H12" s="24"/>
      <c r="I12" s="16">
        <v>0.18</v>
      </c>
      <c r="J12" s="17">
        <f>H12*I12</f>
        <v>0</v>
      </c>
      <c r="K12" s="17">
        <f>J12*G12</f>
        <v>0</v>
      </c>
      <c r="L12" s="17">
        <f>H12+J12</f>
        <v>0</v>
      </c>
      <c r="M12" s="17">
        <f>G12*H12</f>
        <v>0</v>
      </c>
      <c r="N12" s="18">
        <f>G12*L12</f>
        <v>0</v>
      </c>
    </row>
    <row r="13" spans="1:14" ht="192.75" customHeight="1" thickBot="1" x14ac:dyDescent="0.3">
      <c r="A13" s="21">
        <v>2</v>
      </c>
      <c r="B13" s="63" t="s">
        <v>22</v>
      </c>
      <c r="C13" s="63"/>
      <c r="D13" s="63"/>
      <c r="E13" s="23"/>
      <c r="F13" s="26" t="s">
        <v>21</v>
      </c>
      <c r="G13" s="27">
        <v>10</v>
      </c>
      <c r="H13" s="25"/>
      <c r="I13" s="14">
        <v>0.18</v>
      </c>
      <c r="J13" s="15">
        <f t="shared" ref="J13:J19" si="0">H13*I13</f>
        <v>0</v>
      </c>
      <c r="K13" s="15">
        <f t="shared" ref="K13:K19" si="1">J13*G13</f>
        <v>0</v>
      </c>
      <c r="L13" s="15">
        <f t="shared" ref="L13:L19" si="2">H13+J13</f>
        <v>0</v>
      </c>
      <c r="M13" s="15">
        <f t="shared" ref="M13:M19" si="3">G13*H13</f>
        <v>0</v>
      </c>
      <c r="N13" s="19">
        <f t="shared" ref="N13:N19" si="4">G13*L13</f>
        <v>0</v>
      </c>
    </row>
    <row r="14" spans="1:14" ht="194.25" customHeight="1" x14ac:dyDescent="0.25">
      <c r="A14" s="20">
        <v>3</v>
      </c>
      <c r="B14" s="62" t="s">
        <v>23</v>
      </c>
      <c r="C14" s="63"/>
      <c r="D14" s="63"/>
      <c r="E14" s="23"/>
      <c r="F14" s="26" t="s">
        <v>21</v>
      </c>
      <c r="G14" s="27">
        <v>100</v>
      </c>
      <c r="H14" s="25"/>
      <c r="I14" s="14">
        <v>0.18</v>
      </c>
      <c r="J14" s="15">
        <f t="shared" ref="J14:J16" si="5">H14*I14</f>
        <v>0</v>
      </c>
      <c r="K14" s="15">
        <f t="shared" ref="K14:K15" si="6">J14*G14</f>
        <v>0</v>
      </c>
      <c r="L14" s="15">
        <f t="shared" ref="L14:L16" si="7">H14+J14</f>
        <v>0</v>
      </c>
      <c r="M14" s="15">
        <f t="shared" ref="M14:M15" si="8">G14*H14</f>
        <v>0</v>
      </c>
      <c r="N14" s="19">
        <f t="shared" ref="N14:N16" si="9">G14*L14</f>
        <v>0</v>
      </c>
    </row>
    <row r="15" spans="1:14" ht="312" customHeight="1" x14ac:dyDescent="0.25">
      <c r="A15" s="21">
        <v>4</v>
      </c>
      <c r="B15" s="62" t="s">
        <v>24</v>
      </c>
      <c r="C15" s="63"/>
      <c r="D15" s="63"/>
      <c r="E15" s="23"/>
      <c r="F15" s="26" t="s">
        <v>21</v>
      </c>
      <c r="G15" s="27">
        <v>100</v>
      </c>
      <c r="H15" s="25"/>
      <c r="I15" s="14">
        <v>0.18</v>
      </c>
      <c r="J15" s="15">
        <f t="shared" si="5"/>
        <v>0</v>
      </c>
      <c r="K15" s="15">
        <f t="shared" si="6"/>
        <v>0</v>
      </c>
      <c r="L15" s="15">
        <f t="shared" si="7"/>
        <v>0</v>
      </c>
      <c r="M15" s="15">
        <f t="shared" si="8"/>
        <v>0</v>
      </c>
      <c r="N15" s="19">
        <f t="shared" si="9"/>
        <v>0</v>
      </c>
    </row>
    <row r="16" spans="1:14" ht="312" customHeight="1" x14ac:dyDescent="0.25">
      <c r="A16" s="95">
        <v>5</v>
      </c>
      <c r="B16" s="101" t="s">
        <v>33</v>
      </c>
      <c r="C16" s="102"/>
      <c r="D16" s="103"/>
      <c r="E16" s="34"/>
      <c r="F16" s="36" t="s">
        <v>21</v>
      </c>
      <c r="G16" s="38">
        <v>25</v>
      </c>
      <c r="H16" s="40"/>
      <c r="I16" s="42">
        <v>0.18</v>
      </c>
      <c r="J16" s="30">
        <f t="shared" si="5"/>
        <v>0</v>
      </c>
      <c r="K16" s="15"/>
      <c r="L16" s="30">
        <f t="shared" si="7"/>
        <v>0</v>
      </c>
      <c r="M16" s="15"/>
      <c r="N16" s="32">
        <f t="shared" si="9"/>
        <v>0</v>
      </c>
    </row>
    <row r="17" spans="1:14" ht="182.25" customHeight="1" x14ac:dyDescent="0.25">
      <c r="A17" s="96"/>
      <c r="B17" s="104"/>
      <c r="C17" s="105"/>
      <c r="D17" s="106"/>
      <c r="E17" s="35"/>
      <c r="F17" s="37"/>
      <c r="G17" s="39"/>
      <c r="H17" s="41"/>
      <c r="I17" s="43"/>
      <c r="J17" s="31"/>
      <c r="K17" s="15">
        <f>J16*G16</f>
        <v>0</v>
      </c>
      <c r="L17" s="31"/>
      <c r="M17" s="15">
        <f>G16*H17</f>
        <v>0</v>
      </c>
      <c r="N17" s="33"/>
    </row>
    <row r="18" spans="1:14" ht="185.25" customHeight="1" x14ac:dyDescent="0.25">
      <c r="A18" s="29">
        <v>6</v>
      </c>
      <c r="B18" s="62" t="s">
        <v>25</v>
      </c>
      <c r="C18" s="63"/>
      <c r="D18" s="63"/>
      <c r="E18" s="23"/>
      <c r="F18" s="26" t="s">
        <v>21</v>
      </c>
      <c r="G18" s="27">
        <v>20</v>
      </c>
      <c r="H18" s="25"/>
      <c r="I18" s="14">
        <v>0.18</v>
      </c>
      <c r="J18" s="15">
        <f t="shared" si="0"/>
        <v>0</v>
      </c>
      <c r="K18" s="15">
        <f t="shared" si="1"/>
        <v>0</v>
      </c>
      <c r="L18" s="15">
        <f t="shared" si="2"/>
        <v>0</v>
      </c>
      <c r="M18" s="15">
        <f t="shared" si="3"/>
        <v>0</v>
      </c>
      <c r="N18" s="19">
        <f t="shared" si="4"/>
        <v>0</v>
      </c>
    </row>
    <row r="19" spans="1:14" ht="211.5" customHeight="1" x14ac:dyDescent="0.25">
      <c r="A19" s="21">
        <v>7</v>
      </c>
      <c r="B19" s="62" t="s">
        <v>26</v>
      </c>
      <c r="C19" s="63"/>
      <c r="D19" s="63"/>
      <c r="E19" s="23"/>
      <c r="F19" s="26" t="s">
        <v>21</v>
      </c>
      <c r="G19" s="27">
        <v>20</v>
      </c>
      <c r="H19" s="25"/>
      <c r="I19" s="14">
        <v>0.18</v>
      </c>
      <c r="J19" s="15">
        <f t="shared" si="0"/>
        <v>0</v>
      </c>
      <c r="K19" s="15">
        <f t="shared" si="1"/>
        <v>0</v>
      </c>
      <c r="L19" s="15">
        <f t="shared" si="2"/>
        <v>0</v>
      </c>
      <c r="M19" s="15">
        <f t="shared" si="3"/>
        <v>0</v>
      </c>
      <c r="N19" s="19">
        <f t="shared" si="4"/>
        <v>0</v>
      </c>
    </row>
    <row r="20" spans="1:14" ht="45" customHeight="1" x14ac:dyDescent="0.25">
      <c r="A20" s="84" t="s">
        <v>27</v>
      </c>
      <c r="B20" s="85"/>
      <c r="C20" s="85"/>
      <c r="D20" s="85"/>
      <c r="E20" s="85"/>
      <c r="F20" s="85"/>
      <c r="G20" s="85"/>
      <c r="H20" s="85"/>
      <c r="I20" s="85"/>
      <c r="J20" s="85"/>
      <c r="K20" s="12"/>
      <c r="L20" s="82">
        <f>SUM(M12:M19)</f>
        <v>0</v>
      </c>
      <c r="M20" s="82"/>
      <c r="N20" s="83"/>
    </row>
    <row r="21" spans="1:14" ht="42" customHeight="1" x14ac:dyDescent="0.25">
      <c r="A21" s="86" t="s">
        <v>28</v>
      </c>
      <c r="B21" s="87"/>
      <c r="C21" s="87"/>
      <c r="D21" s="87"/>
      <c r="E21" s="87"/>
      <c r="F21" s="87"/>
      <c r="G21" s="87"/>
      <c r="H21" s="87"/>
      <c r="I21" s="87"/>
      <c r="J21" s="87"/>
      <c r="K21" s="13"/>
      <c r="L21" s="80">
        <f>SUM(K12:K19)</f>
        <v>0</v>
      </c>
      <c r="M21" s="80"/>
      <c r="N21" s="81"/>
    </row>
    <row r="22" spans="1:14" ht="42.75" customHeight="1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</row>
    <row r="23" spans="1:14" ht="57.75" customHeight="1" thickBot="1" x14ac:dyDescent="0.3">
      <c r="A23" s="72" t="s">
        <v>29</v>
      </c>
      <c r="B23" s="73"/>
      <c r="C23" s="73"/>
      <c r="D23" s="73"/>
      <c r="E23" s="71"/>
      <c r="F23" s="71"/>
      <c r="G23" s="71"/>
      <c r="H23" s="71"/>
      <c r="I23" s="93" t="s">
        <v>30</v>
      </c>
      <c r="J23" s="94"/>
      <c r="K23" s="2"/>
      <c r="L23" s="90">
        <f>L20+L21</f>
        <v>0</v>
      </c>
      <c r="M23" s="91"/>
      <c r="N23" s="92"/>
    </row>
    <row r="24" spans="1:14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1:14" ht="15.75" thickBot="1" x14ac:dyDescent="0.3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  <row r="26" spans="1:14" x14ac:dyDescent="0.25">
      <c r="A26" s="74" t="s">
        <v>31</v>
      </c>
      <c r="B26" s="75"/>
      <c r="C26" s="75"/>
      <c r="D26" s="75"/>
      <c r="E26" s="75"/>
      <c r="F26" s="75"/>
      <c r="G26" s="75"/>
      <c r="H26" s="75"/>
      <c r="I26" s="64" t="s">
        <v>32</v>
      </c>
      <c r="J26" s="64"/>
      <c r="K26" s="64"/>
      <c r="L26" s="64"/>
      <c r="M26" s="64"/>
      <c r="N26" s="65"/>
    </row>
    <row r="27" spans="1:14" x14ac:dyDescent="0.25">
      <c r="A27" s="76"/>
      <c r="B27" s="77"/>
      <c r="C27" s="77"/>
      <c r="D27" s="77"/>
      <c r="E27" s="77"/>
      <c r="F27" s="77"/>
      <c r="G27" s="77"/>
      <c r="H27" s="77"/>
      <c r="I27" s="66"/>
      <c r="J27" s="66"/>
      <c r="K27" s="66"/>
      <c r="L27" s="66"/>
      <c r="M27" s="66"/>
      <c r="N27" s="67"/>
    </row>
    <row r="28" spans="1:14" x14ac:dyDescent="0.25">
      <c r="A28" s="76"/>
      <c r="B28" s="77"/>
      <c r="C28" s="77"/>
      <c r="D28" s="77"/>
      <c r="E28" s="77"/>
      <c r="F28" s="77"/>
      <c r="G28" s="77"/>
      <c r="H28" s="77"/>
      <c r="I28" s="66"/>
      <c r="J28" s="66"/>
      <c r="K28" s="66"/>
      <c r="L28" s="66"/>
      <c r="M28" s="66"/>
      <c r="N28" s="67"/>
    </row>
    <row r="29" spans="1:14" x14ac:dyDescent="0.25">
      <c r="A29" s="76"/>
      <c r="B29" s="77"/>
      <c r="C29" s="77"/>
      <c r="D29" s="77"/>
      <c r="E29" s="77"/>
      <c r="F29" s="77"/>
      <c r="G29" s="77"/>
      <c r="H29" s="77"/>
      <c r="I29" s="66"/>
      <c r="J29" s="66"/>
      <c r="K29" s="66"/>
      <c r="L29" s="66"/>
      <c r="M29" s="66"/>
      <c r="N29" s="67"/>
    </row>
    <row r="30" spans="1:14" ht="15.75" thickBot="1" x14ac:dyDescent="0.3">
      <c r="A30" s="78"/>
      <c r="B30" s="79"/>
      <c r="C30" s="79"/>
      <c r="D30" s="79"/>
      <c r="E30" s="79"/>
      <c r="F30" s="79"/>
      <c r="G30" s="79"/>
      <c r="H30" s="79"/>
      <c r="I30" s="68"/>
      <c r="J30" s="68"/>
      <c r="K30" s="68"/>
      <c r="L30" s="68"/>
      <c r="M30" s="68"/>
      <c r="N30" s="69"/>
    </row>
    <row r="44" spans="7:7" x14ac:dyDescent="0.25">
      <c r="G44" s="28"/>
    </row>
  </sheetData>
  <sheetProtection algorithmName="SHA-512" hashValue="AZiRXw8NLvb9xy5+e29pNbAXsbI/0P0WgvWD5Dt25SX4uZ+MPgVMlS46+nYe2mQJEcoWyuRdE9iovtDkzOHWMw==" saltValue="DANen3XIxEpPvx0qpw8jdw==" spinCount="100000" sheet="1" objects="1" scenarios="1"/>
  <mergeCells count="45">
    <mergeCell ref="B10:D10"/>
    <mergeCell ref="B12:D12"/>
    <mergeCell ref="B13:D13"/>
    <mergeCell ref="B14:D14"/>
    <mergeCell ref="B18:D18"/>
    <mergeCell ref="B15:D15"/>
    <mergeCell ref="B16:D17"/>
    <mergeCell ref="B19:D19"/>
    <mergeCell ref="I26:N30"/>
    <mergeCell ref="A11:N11"/>
    <mergeCell ref="E23:H23"/>
    <mergeCell ref="A23:D23"/>
    <mergeCell ref="A26:H30"/>
    <mergeCell ref="L21:N21"/>
    <mergeCell ref="L20:N20"/>
    <mergeCell ref="A20:J20"/>
    <mergeCell ref="A21:J21"/>
    <mergeCell ref="A22:N22"/>
    <mergeCell ref="A24:N24"/>
    <mergeCell ref="A25:N25"/>
    <mergeCell ref="L23:N23"/>
    <mergeCell ref="I23:J23"/>
    <mergeCell ref="A16:A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J16:J17"/>
    <mergeCell ref="L16:L17"/>
    <mergeCell ref="N16:N17"/>
    <mergeCell ref="E16:E17"/>
    <mergeCell ref="F16:F17"/>
    <mergeCell ref="G16:G17"/>
    <mergeCell ref="H16:H17"/>
    <mergeCell ref="I16:I17"/>
  </mergeCells>
  <dataValidations count="1">
    <dataValidation type="decimal" allowBlank="1" showInputMessage="1" showErrorMessage="1" errorTitle="ALERTA" error="EN ESTA CELDA SOLO ES PERMITIDO DÍGITOS NUMÉRICOS" sqref="I12:I16 I18:I19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0EFA-0360-429B-8B37-1475169B2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2024-03-08T00:57:22Z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