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Simples/CDU-2023-025 ADQ. HERRAMIENTAS PARA ADECUACIONES DE REDES DE DATOS EN SEDES JUDICIALES/Editables/Anexos/"/>
    </mc:Choice>
  </mc:AlternateContent>
  <xr:revisionPtr revIDLastSave="15" documentId="8_{368E937E-ADB8-4988-BB31-4928668B7D27}" xr6:coauthVersionLast="47" xr6:coauthVersionMax="47" xr10:uidLastSave="{FFF1A539-4FFE-40B1-A447-F3385E572532}"/>
  <bookViews>
    <workbookView xWindow="-120" yWindow="-120" windowWidth="20730" windowHeight="11160" xr2:uid="{00000000-000D-0000-FFFF-FFFF00000000}"/>
  </bookViews>
  <sheets>
    <sheet name="Landscape (2)" sheetId="9" r:id="rId1"/>
    <sheet name="Hoja2" sheetId="11" r:id="rId2"/>
  </sheets>
  <definedNames>
    <definedName name="_xlnm.Print_Titles" localSheetId="0">'Landscape (2)'!$1:$11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9" l="1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12" i="9"/>
  <c r="J27" i="9"/>
  <c r="J26" i="9"/>
  <c r="L26" i="9" s="1"/>
  <c r="M26" i="9"/>
  <c r="J25" i="9"/>
  <c r="L25" i="9" s="1"/>
  <c r="N25" i="9"/>
  <c r="J24" i="9"/>
  <c r="L24" i="9" s="1"/>
  <c r="J23" i="9"/>
  <c r="L23" i="9" s="1"/>
  <c r="K23" i="9"/>
  <c r="J22" i="9"/>
  <c r="L22" i="9" s="1"/>
  <c r="N22" i="9" s="1"/>
  <c r="M22" i="9"/>
  <c r="J21" i="9"/>
  <c r="L21" i="9" s="1"/>
  <c r="J20" i="9"/>
  <c r="L20" i="9" s="1"/>
  <c r="J19" i="9"/>
  <c r="L19" i="9" s="1"/>
  <c r="J28" i="9"/>
  <c r="L28" i="9" s="1"/>
  <c r="J18" i="9"/>
  <c r="L18" i="9" s="1"/>
  <c r="N18" i="9" s="1"/>
  <c r="M18" i="9"/>
  <c r="J17" i="9"/>
  <c r="L17" i="9" s="1"/>
  <c r="J16" i="9"/>
  <c r="L16" i="9" s="1"/>
  <c r="J15" i="9"/>
  <c r="L15" i="9" s="1"/>
  <c r="J14" i="9"/>
  <c r="L14" i="9" s="1"/>
  <c r="M14" i="9"/>
  <c r="J13" i="9"/>
  <c r="L13" i="9" s="1"/>
  <c r="J12" i="9"/>
  <c r="L12" i="9" s="1"/>
  <c r="J32" i="9"/>
  <c r="L32" i="9" s="1"/>
  <c r="J31" i="9"/>
  <c r="L31" i="9" s="1"/>
  <c r="M31" i="9"/>
  <c r="J30" i="9"/>
  <c r="L30" i="9" s="1"/>
  <c r="M30" i="9"/>
  <c r="J29" i="9"/>
  <c r="L29" i="9" s="1"/>
  <c r="M35" i="9"/>
  <c r="M33" i="9"/>
  <c r="J35" i="9"/>
  <c r="M34" i="9"/>
  <c r="J34" i="9"/>
  <c r="J33" i="9"/>
  <c r="L33" i="9" s="1"/>
  <c r="L27" i="9" l="1"/>
  <c r="K27" i="9"/>
  <c r="K28" i="9"/>
  <c r="K20" i="9"/>
  <c r="N19" i="9"/>
  <c r="N13" i="9"/>
  <c r="N26" i="9"/>
  <c r="K19" i="9"/>
  <c r="N27" i="9"/>
  <c r="K29" i="9"/>
  <c r="K12" i="9"/>
  <c r="K16" i="9"/>
  <c r="N23" i="9"/>
  <c r="K24" i="9"/>
  <c r="N21" i="9"/>
  <c r="K15" i="9"/>
  <c r="K22" i="9"/>
  <c r="K26" i="9"/>
  <c r="N28" i="9"/>
  <c r="M19" i="9"/>
  <c r="N20" i="9"/>
  <c r="K21" i="9"/>
  <c r="M23" i="9"/>
  <c r="N24" i="9"/>
  <c r="K25" i="9"/>
  <c r="M27" i="9"/>
  <c r="M21" i="9"/>
  <c r="M25" i="9"/>
  <c r="N14" i="9"/>
  <c r="M20" i="9"/>
  <c r="M24" i="9"/>
  <c r="K34" i="9"/>
  <c r="N15" i="9"/>
  <c r="N17" i="9"/>
  <c r="N32" i="9"/>
  <c r="M17" i="9"/>
  <c r="M12" i="9"/>
  <c r="K14" i="9"/>
  <c r="M16" i="9"/>
  <c r="K18" i="9"/>
  <c r="N31" i="9"/>
  <c r="K32" i="9"/>
  <c r="N12" i="9"/>
  <c r="K13" i="9"/>
  <c r="M15" i="9"/>
  <c r="N16" i="9"/>
  <c r="K17" i="9"/>
  <c r="M28" i="9"/>
  <c r="M13" i="9"/>
  <c r="M29" i="9"/>
  <c r="N30" i="9"/>
  <c r="K31" i="9"/>
  <c r="N29" i="9"/>
  <c r="K30" i="9"/>
  <c r="M32" i="9"/>
  <c r="L34" i="9"/>
  <c r="N34" i="9" s="1"/>
  <c r="K35" i="9"/>
  <c r="L35" i="9"/>
  <c r="N35" i="9" s="1"/>
  <c r="N33" i="9"/>
  <c r="K33" i="9"/>
  <c r="L36" i="9" l="1"/>
  <c r="L37" i="9"/>
  <c r="L39" i="9"/>
</calcChain>
</file>

<file path=xl/sharedStrings.xml><?xml version="1.0" encoding="utf-8"?>
<sst xmlns="http://schemas.openxmlformats.org/spreadsheetml/2006/main" count="73" uniqueCount="52">
  <si>
    <t>OFERTA ECONÓMICA</t>
  </si>
  <si>
    <t>SNCC.F.033-OFERTA ECONÓMICA</t>
  </si>
  <si>
    <t>Título del Proceso:</t>
  </si>
  <si>
    <t>ADQUISICIÓN DE HERRAMIENTAS PARA LAS ADECUACIONES DE REDES DE DATOS EN SEDES JUDICIALES</t>
  </si>
  <si>
    <t>No. Expediente:</t>
  </si>
  <si>
    <t>CDU-2023-025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</si>
  <si>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</si>
  <si>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</si>
  <si>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</si>
  <si>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</si>
  <si>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</si>
  <si>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</si>
  <si>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</si>
  <si>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</si>
  <si>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</si>
  <si>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</si>
  <si>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</si>
  <si>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</si>
  <si>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</si>
  <si>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</si>
  <si>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</si>
  <si>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</si>
  <si>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</si>
  <si>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Nombre del representante legal y fecha</t>
  </si>
  <si>
    <t>Firma y Sello</t>
  </si>
  <si>
    <t>BARRA DE CONCRETO 3/16"-5/8" 4PCS SDS PLUS / 6PCS</t>
  </si>
  <si>
    <t>JUEGO</t>
  </si>
  <si>
    <t>PUNTA ESTRÍA DE IMPACTO DIÁMETRO 2 X 2"</t>
  </si>
  <si>
    <t>UD</t>
  </si>
  <si>
    <t>PUNTA ESTRÍA DE IMPACTO DIÁMETRO 2 X 3 - 1/2"</t>
  </si>
  <si>
    <t>GUANTE NITRILO CUT 3 XL</t>
  </si>
  <si>
    <t>PARES</t>
  </si>
  <si>
    <t>ADAPTADOR SDS TCT M22X600MM HOTCHE</t>
  </si>
  <si>
    <t>CUCHILLAS SAWZALL
* METAL 6" 18TPI
 * 5PCS - 48-00-5784</t>
  </si>
  <si>
    <t>CUCHILLAS SAWZALL
* METAL 9" 18TPI
*5PCS - 48-00-5188</t>
  </si>
  <si>
    <t>BARRENA SDS DE 3", 80MM AGUERO TCT</t>
  </si>
  <si>
    <t>BARRENA SDS DE 2 ½ " 65MM</t>
  </si>
  <si>
    <t>SIERRA SAWZALL 1 1/8” 12AMP</t>
  </si>
  <si>
    <t>BARRENA SDS DE 2" 50MM AGUJERO TCT</t>
  </si>
  <si>
    <t>BARRENA MULTIDI METRO 1/4" X 1 3/8"</t>
  </si>
  <si>
    <t>PUNTA STEP BIT NO.9 7/8" X 1 1/8"</t>
  </si>
  <si>
    <t>PUNTA STEP BIT NO.8 1/2" X 1"</t>
  </si>
  <si>
    <t>PUNTA STEP BIT NO.4 3/16"X 7/8"</t>
  </si>
  <si>
    <t>PUNTA STEP BIT NO.3 3/16"X 3/4"</t>
  </si>
  <si>
    <t>PUNTA STEP BIT NO.1 1/8"X 1/2"</t>
  </si>
  <si>
    <t>PUNTA STEP BIT NO.2 3/16"X 1/2"</t>
  </si>
  <si>
    <t>BARRENA SDS PARA CONCRETO 1"X 18"</t>
  </si>
  <si>
    <t>BARRENA DE CONCRETO SDS 7/8"X 18"</t>
  </si>
  <si>
    <t>SIERRA DE 12PIEZAS DE 20-50MM</t>
  </si>
  <si>
    <t>TIJERA AVIACIÓN 45 GRADO DERECHA</t>
  </si>
  <si>
    <t>TALADRO SDS PLUS 1 1/8" FUEL</t>
  </si>
  <si>
    <t xml:space="preserve">TALADRO MARTILLO + DESTORNILLADOR INALÁMBRICO FUEL EN JUEGO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</si>
</sst>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Calibri Light"/>
      <family val="2"/>
    </font>
    <font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wrapText="1"/>
      <protection locked="0"/>
    </xf>
    <xf numFmtId="164" fontId="5" fillId="2" borderId="20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0" fontId="5" fillId="4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 applyProtection="1">
      <alignment wrapText="1"/>
      <protection locked="0"/>
    </xf>
    <xf numFmtId="0" fontId="5" fillId="4" borderId="22" xfId="0" applyFont="1" applyFill="1" applyBorder="1" applyAlignment="1">
      <alignment horizontal="center" vertical="center"/>
    </xf>
    <xf numFmtId="1" fontId="7" fillId="4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0" fontId="5" fillId="4" borderId="24" xfId="0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vertical="center"/>
    </xf>
    <xf numFmtId="0" fontId="5" fillId="4" borderId="20" xfId="0" applyFont="1" applyFill="1" applyBorder="1" applyAlignment="1">
      <alignment horizontal="center" vertical="center"/>
    </xf>
    <xf numFmtId="1" fontId="7" fillId="4" borderId="20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righ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 indent="1"/>
    </xf>
    <xf numFmtId="0" fontId="14" fillId="0" borderId="20" xfId="0" applyFont="1" applyBorder="1" applyAlignment="1">
      <alignment horizontal="center" vertical="center" indent="1"/>
    </xf>
    <xf numFmtId="0" fontId="15" fillId="0" borderId="20" xfId="0" applyFont="1" applyBorder="1" applyAlignment="1">
      <alignment horizontal="left" vertical="center" wrapText="1"/>
    </xf>
    <xf numFmtId="0" fontId="6" fillId="4" borderId="26" xfId="0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6" fillId="4" borderId="24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84502" cy="1066801"/>
    <xdr:pic>
      <xdr:nvPicPr>
        <xdr:cNvPr id="2" name="Imagen 1">
          <a:extLst>
            <a:ext uri="{FF2B5EF4-FFF2-40B4-BE49-F238E27FC236}">
              <a16:creationId xmlns:a16="http://schemas.microsoft.com/office/drawing/2014/main" id="{98760A32-5C45-4C3E-8AF2-6BD633AFD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84502" cy="1066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0B57-A132-4E0F-9609-2489B79C2CA2}">
  <sheetPr>
    <pageSetUpPr fitToPage="1"/>
  </sheetPr>
  <dimension ref="A1:N46"/>
  <sheetViews>
    <sheetView tabSelected="1" topLeftCell="A6" zoomScale="70" zoomScaleNormal="70" zoomScaleSheetLayoutView="100" workbookViewId="0">
      <selection activeCell="H12" sqref="H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3.71093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1406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0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8.75" customHeight="1" x14ac:dyDescent="0.25">
      <c r="A4" s="66" t="s">
        <v>1</v>
      </c>
      <c r="B4" s="66"/>
      <c r="C4" s="66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67" t="s">
        <v>2</v>
      </c>
      <c r="B6" s="68"/>
      <c r="C6" s="69" t="s">
        <v>3</v>
      </c>
      <c r="D6" s="70"/>
      <c r="E6" s="70"/>
      <c r="F6" s="70"/>
      <c r="G6" s="70"/>
      <c r="H6" s="71"/>
      <c r="I6" s="68" t="s">
        <v>4</v>
      </c>
      <c r="J6" s="68"/>
      <c r="K6" s="5"/>
      <c r="L6" s="72" t="s">
        <v>5</v>
      </c>
      <c r="M6" s="72"/>
      <c r="N6" s="73"/>
    </row>
    <row r="7" spans="1:14" ht="45" customHeight="1" x14ac:dyDescent="0.25">
      <c r="A7" s="76" t="s">
        <v>6</v>
      </c>
      <c r="B7" s="77"/>
      <c r="C7" s="78"/>
      <c r="D7" s="78"/>
      <c r="E7" s="78"/>
      <c r="F7" s="78"/>
      <c r="G7" s="78"/>
      <c r="H7" s="78"/>
      <c r="I7" s="77" t="s">
        <v>7</v>
      </c>
      <c r="J7" s="77"/>
      <c r="K7" s="6"/>
      <c r="L7" s="79"/>
      <c r="M7" s="79"/>
      <c r="N7" s="80"/>
    </row>
    <row r="8" spans="1:14" ht="45" customHeight="1" thickBot="1" x14ac:dyDescent="0.3">
      <c r="A8" s="81" t="s">
        <v>8</v>
      </c>
      <c r="B8" s="82"/>
      <c r="C8" s="83"/>
      <c r="D8" s="83"/>
      <c r="E8" s="83"/>
      <c r="F8" s="83"/>
      <c r="G8" s="83"/>
      <c r="H8" s="83"/>
      <c r="I8" s="82" t="s">
        <v>9</v>
      </c>
      <c r="J8" s="82"/>
      <c r="K8" s="7"/>
      <c r="L8" s="83"/>
      <c r="M8" s="83"/>
      <c r="N8" s="84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10</v>
      </c>
      <c r="B10" s="85" t="s">
        <v>11</v>
      </c>
      <c r="C10" s="85"/>
      <c r="D10" s="85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1:14" ht="33.75" customHeight="1" x14ac:dyDescent="0.25">
      <c r="A12" s="17">
        <v>1</v>
      </c>
      <c r="B12" s="86" t="str">
        <f>Hoja2!B1</f>
        <v>BARRA DE CONCRETO 3/16"-5/8" 4PCS SDS PLUS / 6PCS</v>
      </c>
      <c r="C12" s="86"/>
      <c r="D12" s="86"/>
      <c r="E12" s="18"/>
      <c r="F12" s="19" t="str">
        <f>Hoja2!C1</f>
        <v>JUEGO</v>
      </c>
      <c r="G12" s="20">
        <f>Hoja2!D1</f>
        <v>1</v>
      </c>
      <c r="H12" s="21"/>
      <c r="I12" s="22">
        <v>0.18</v>
      </c>
      <c r="J12" s="23">
        <f t="shared" ref="J12:J28" si="0">H12*I12</f>
        <v>0</v>
      </c>
      <c r="K12" s="23">
        <f t="shared" ref="K12:K28" si="1">G12*J12</f>
        <v>0</v>
      </c>
      <c r="L12" s="23">
        <f t="shared" ref="L12:L28" si="2">H12+J12</f>
        <v>0</v>
      </c>
      <c r="M12" s="23">
        <f t="shared" ref="M12:M28" si="3">G12*H12</f>
        <v>0</v>
      </c>
      <c r="N12" s="24">
        <f t="shared" ref="N12:N28" si="4">G12*L12</f>
        <v>0</v>
      </c>
    </row>
    <row r="13" spans="1:14" ht="33.75" customHeight="1" x14ac:dyDescent="0.25">
      <c r="A13" s="25">
        <v>2</v>
      </c>
      <c r="B13" s="74" t="str">
        <f>Hoja2!B2</f>
        <v>PUNTA ESTRÍA DE IMPACTO DIÁMETRO 2 X 2"</v>
      </c>
      <c r="C13" s="74"/>
      <c r="D13" s="74"/>
      <c r="E13" s="13"/>
      <c r="F13" s="27" t="str">
        <f>Hoja2!C2</f>
        <v>UD</v>
      </c>
      <c r="G13" s="28">
        <f>Hoja2!D2</f>
        <v>10</v>
      </c>
      <c r="H13" s="14"/>
      <c r="I13" s="15">
        <v>0.18</v>
      </c>
      <c r="J13" s="16">
        <f t="shared" si="0"/>
        <v>0</v>
      </c>
      <c r="K13" s="16">
        <f t="shared" si="1"/>
        <v>0</v>
      </c>
      <c r="L13" s="16">
        <f t="shared" si="2"/>
        <v>0</v>
      </c>
      <c r="M13" s="16">
        <f t="shared" si="3"/>
        <v>0</v>
      </c>
      <c r="N13" s="26">
        <f t="shared" si="4"/>
        <v>0</v>
      </c>
    </row>
    <row r="14" spans="1:14" ht="33.75" customHeight="1" x14ac:dyDescent="0.25">
      <c r="A14" s="25">
        <v>3</v>
      </c>
      <c r="B14" s="74" t="str">
        <f>Hoja2!B3</f>
        <v>PUNTA ESTRÍA DE IMPACTO DIÁMETRO 2 X 3 - 1/2"</v>
      </c>
      <c r="C14" s="74"/>
      <c r="D14" s="74"/>
      <c r="E14" s="13"/>
      <c r="F14" s="27" t="str">
        <f>Hoja2!C3</f>
        <v>UD</v>
      </c>
      <c r="G14" s="28">
        <f>Hoja2!D3</f>
        <v>10</v>
      </c>
      <c r="H14" s="14"/>
      <c r="I14" s="15">
        <v>0.18</v>
      </c>
      <c r="J14" s="16">
        <f t="shared" si="0"/>
        <v>0</v>
      </c>
      <c r="K14" s="16">
        <f t="shared" si="1"/>
        <v>0</v>
      </c>
      <c r="L14" s="16">
        <f t="shared" si="2"/>
        <v>0</v>
      </c>
      <c r="M14" s="16">
        <f t="shared" si="3"/>
        <v>0</v>
      </c>
      <c r="N14" s="26">
        <f t="shared" si="4"/>
        <v>0</v>
      </c>
    </row>
    <row r="15" spans="1:14" ht="33.75" customHeight="1" x14ac:dyDescent="0.25">
      <c r="A15" s="25">
        <v>4</v>
      </c>
      <c r="B15" s="74" t="str">
        <f>Hoja2!B4</f>
        <v>GUANTE NITRILO CUT 3 XL</v>
      </c>
      <c r="C15" s="74"/>
      <c r="D15" s="74"/>
      <c r="E15" s="13"/>
      <c r="F15" s="27" t="str">
        <f>Hoja2!C4</f>
        <v>PARES</v>
      </c>
      <c r="G15" s="28">
        <f>Hoja2!D4</f>
        <v>40</v>
      </c>
      <c r="H15" s="14"/>
      <c r="I15" s="15">
        <v>0.18</v>
      </c>
      <c r="J15" s="16">
        <f t="shared" si="0"/>
        <v>0</v>
      </c>
      <c r="K15" s="16">
        <f t="shared" si="1"/>
        <v>0</v>
      </c>
      <c r="L15" s="16">
        <f t="shared" si="2"/>
        <v>0</v>
      </c>
      <c r="M15" s="16">
        <f t="shared" si="3"/>
        <v>0</v>
      </c>
      <c r="N15" s="26">
        <f t="shared" si="4"/>
        <v>0</v>
      </c>
    </row>
    <row r="16" spans="1:14" ht="33.75" customHeight="1" x14ac:dyDescent="0.25">
      <c r="A16" s="25">
        <v>5</v>
      </c>
      <c r="B16" s="74" t="str">
        <f>Hoja2!B5</f>
        <v>ADAPTADOR SDS TCT M22X600MM HOTCHE</v>
      </c>
      <c r="C16" s="74"/>
      <c r="D16" s="74"/>
      <c r="E16" s="13"/>
      <c r="F16" s="27" t="str">
        <f>Hoja2!C5</f>
        <v>UD</v>
      </c>
      <c r="G16" s="28">
        <f>Hoja2!D5</f>
        <v>1</v>
      </c>
      <c r="H16" s="14"/>
      <c r="I16" s="15">
        <v>0.18</v>
      </c>
      <c r="J16" s="16">
        <f t="shared" si="0"/>
        <v>0</v>
      </c>
      <c r="K16" s="16">
        <f t="shared" si="1"/>
        <v>0</v>
      </c>
      <c r="L16" s="16">
        <f t="shared" si="2"/>
        <v>0</v>
      </c>
      <c r="M16" s="16">
        <f t="shared" si="3"/>
        <v>0</v>
      </c>
      <c r="N16" s="26">
        <f t="shared" si="4"/>
        <v>0</v>
      </c>
    </row>
    <row r="17" spans="1:14" ht="62.25" customHeight="1" x14ac:dyDescent="0.25">
      <c r="A17" s="25">
        <v>6</v>
      </c>
      <c r="B17" s="74" t="str">
        <f>Hoja2!B6</f>
        <v>CUCHILLAS SAWZALL
* METAL 6" 18TPI
 * 5PCS - 48-00-5784</v>
      </c>
      <c r="C17" s="74"/>
      <c r="D17" s="74"/>
      <c r="E17" s="13"/>
      <c r="F17" s="27" t="str">
        <f>Hoja2!C6</f>
        <v>JUEGO</v>
      </c>
      <c r="G17" s="28">
        <f>Hoja2!D6</f>
        <v>1</v>
      </c>
      <c r="H17" s="14"/>
      <c r="I17" s="15">
        <v>0.18</v>
      </c>
      <c r="J17" s="16">
        <f t="shared" si="0"/>
        <v>0</v>
      </c>
      <c r="K17" s="16">
        <f t="shared" si="1"/>
        <v>0</v>
      </c>
      <c r="L17" s="16">
        <f t="shared" si="2"/>
        <v>0</v>
      </c>
      <c r="M17" s="16">
        <f t="shared" si="3"/>
        <v>0</v>
      </c>
      <c r="N17" s="26">
        <f t="shared" si="4"/>
        <v>0</v>
      </c>
    </row>
    <row r="18" spans="1:14" ht="62.25" customHeight="1" x14ac:dyDescent="0.25">
      <c r="A18" s="25">
        <v>7</v>
      </c>
      <c r="B18" s="74" t="str">
        <f>Hoja2!B7</f>
        <v>CUCHILLAS SAWZALL
* METAL 9" 18TPI
*5PCS - 48-00-5188</v>
      </c>
      <c r="C18" s="74"/>
      <c r="D18" s="74"/>
      <c r="E18" s="13"/>
      <c r="F18" s="27" t="str">
        <f>Hoja2!C7</f>
        <v>JUEGO</v>
      </c>
      <c r="G18" s="28">
        <f>Hoja2!D7</f>
        <v>1</v>
      </c>
      <c r="H18" s="14"/>
      <c r="I18" s="15">
        <v>0.18</v>
      </c>
      <c r="J18" s="16">
        <f t="shared" si="0"/>
        <v>0</v>
      </c>
      <c r="K18" s="16">
        <f t="shared" si="1"/>
        <v>0</v>
      </c>
      <c r="L18" s="16">
        <f t="shared" si="2"/>
        <v>0</v>
      </c>
      <c r="M18" s="16">
        <f t="shared" si="3"/>
        <v>0</v>
      </c>
      <c r="N18" s="26">
        <f t="shared" si="4"/>
        <v>0</v>
      </c>
    </row>
    <row r="19" spans="1:14" ht="33.75" customHeight="1" x14ac:dyDescent="0.25">
      <c r="A19" s="25">
        <v>8</v>
      </c>
      <c r="B19" s="74" t="str">
        <f>Hoja2!B8</f>
        <v>BARRENA SDS DE 3", 80MM AGUERO TCT</v>
      </c>
      <c r="C19" s="74"/>
      <c r="D19" s="74"/>
      <c r="E19" s="13"/>
      <c r="F19" s="27" t="str">
        <f>Hoja2!C8</f>
        <v>UD</v>
      </c>
      <c r="G19" s="28">
        <f>Hoja2!D8</f>
        <v>1</v>
      </c>
      <c r="H19" s="14"/>
      <c r="I19" s="15">
        <v>0.18</v>
      </c>
      <c r="J19" s="16">
        <f t="shared" ref="J19:J27" si="5">H19*I19</f>
        <v>0</v>
      </c>
      <c r="K19" s="16">
        <f t="shared" ref="K19:K27" si="6">G19*J19</f>
        <v>0</v>
      </c>
      <c r="L19" s="16">
        <f t="shared" ref="L19:L27" si="7">H19+J19</f>
        <v>0</v>
      </c>
      <c r="M19" s="16">
        <f t="shared" ref="M19:M27" si="8">G19*H19</f>
        <v>0</v>
      </c>
      <c r="N19" s="26">
        <f t="shared" ref="N19:N27" si="9">G19*L19</f>
        <v>0</v>
      </c>
    </row>
    <row r="20" spans="1:14" ht="33.75" customHeight="1" x14ac:dyDescent="0.25">
      <c r="A20" s="25">
        <v>9</v>
      </c>
      <c r="B20" s="74" t="str">
        <f>Hoja2!B9</f>
        <v>BARRENA SDS DE 2 ½ " 65MM</v>
      </c>
      <c r="C20" s="74"/>
      <c r="D20" s="74"/>
      <c r="E20" s="13"/>
      <c r="F20" s="27" t="str">
        <f>Hoja2!C9</f>
        <v>UD</v>
      </c>
      <c r="G20" s="28">
        <f>Hoja2!D9</f>
        <v>1</v>
      </c>
      <c r="H20" s="14"/>
      <c r="I20" s="15">
        <v>0.18</v>
      </c>
      <c r="J20" s="16">
        <f t="shared" si="5"/>
        <v>0</v>
      </c>
      <c r="K20" s="16">
        <f t="shared" si="6"/>
        <v>0</v>
      </c>
      <c r="L20" s="16">
        <f t="shared" si="7"/>
        <v>0</v>
      </c>
      <c r="M20" s="16">
        <f t="shared" si="8"/>
        <v>0</v>
      </c>
      <c r="N20" s="26">
        <f t="shared" si="9"/>
        <v>0</v>
      </c>
    </row>
    <row r="21" spans="1:14" ht="33.75" customHeight="1" x14ac:dyDescent="0.25">
      <c r="A21" s="25">
        <v>10</v>
      </c>
      <c r="B21" s="74" t="str">
        <f>Hoja2!B10</f>
        <v>SIERRA SAWZALL 1 1/8” 12AMP</v>
      </c>
      <c r="C21" s="74"/>
      <c r="D21" s="74"/>
      <c r="E21" s="13"/>
      <c r="F21" s="27" t="str">
        <f>Hoja2!C10</f>
        <v>UD</v>
      </c>
      <c r="G21" s="28">
        <f>Hoja2!D10</f>
        <v>1</v>
      </c>
      <c r="H21" s="14"/>
      <c r="I21" s="15">
        <v>0.18</v>
      </c>
      <c r="J21" s="16">
        <f t="shared" si="5"/>
        <v>0</v>
      </c>
      <c r="K21" s="16">
        <f t="shared" si="6"/>
        <v>0</v>
      </c>
      <c r="L21" s="16">
        <f t="shared" si="7"/>
        <v>0</v>
      </c>
      <c r="M21" s="16">
        <f t="shared" si="8"/>
        <v>0</v>
      </c>
      <c r="N21" s="26">
        <f t="shared" si="9"/>
        <v>0</v>
      </c>
    </row>
    <row r="22" spans="1:14" ht="33.75" customHeight="1" x14ac:dyDescent="0.25">
      <c r="A22" s="25">
        <v>11</v>
      </c>
      <c r="B22" s="74" t="str">
        <f>Hoja2!B11</f>
        <v>BARRENA SDS DE 2" 50MM AGUJERO TCT</v>
      </c>
      <c r="C22" s="74"/>
      <c r="D22" s="74"/>
      <c r="E22" s="13"/>
      <c r="F22" s="27" t="str">
        <f>Hoja2!C11</f>
        <v>UD</v>
      </c>
      <c r="G22" s="28">
        <f>Hoja2!D11</f>
        <v>1</v>
      </c>
      <c r="H22" s="14"/>
      <c r="I22" s="15">
        <v>0.18</v>
      </c>
      <c r="J22" s="16">
        <f t="shared" si="5"/>
        <v>0</v>
      </c>
      <c r="K22" s="16">
        <f t="shared" si="6"/>
        <v>0</v>
      </c>
      <c r="L22" s="16">
        <f t="shared" si="7"/>
        <v>0</v>
      </c>
      <c r="M22" s="16">
        <f t="shared" si="8"/>
        <v>0</v>
      </c>
      <c r="N22" s="26">
        <f t="shared" si="9"/>
        <v>0</v>
      </c>
    </row>
    <row r="23" spans="1:14" ht="33.75" customHeight="1" x14ac:dyDescent="0.25">
      <c r="A23" s="25">
        <v>12</v>
      </c>
      <c r="B23" s="74" t="str">
        <f>Hoja2!B12</f>
        <v>BARRENA MULTIDI METRO 1/4" X 1 3/8"</v>
      </c>
      <c r="C23" s="74"/>
      <c r="D23" s="74"/>
      <c r="E23" s="13"/>
      <c r="F23" s="27" t="str">
        <f>Hoja2!C12</f>
        <v>UD</v>
      </c>
      <c r="G23" s="28">
        <f>Hoja2!D12</f>
        <v>1</v>
      </c>
      <c r="H23" s="14"/>
      <c r="I23" s="15">
        <v>0.18</v>
      </c>
      <c r="J23" s="16">
        <f t="shared" si="5"/>
        <v>0</v>
      </c>
      <c r="K23" s="16">
        <f t="shared" si="6"/>
        <v>0</v>
      </c>
      <c r="L23" s="16">
        <f t="shared" si="7"/>
        <v>0</v>
      </c>
      <c r="M23" s="16">
        <f t="shared" si="8"/>
        <v>0</v>
      </c>
      <c r="N23" s="26">
        <f t="shared" si="9"/>
        <v>0</v>
      </c>
    </row>
    <row r="24" spans="1:14" ht="33.75" customHeight="1" x14ac:dyDescent="0.25">
      <c r="A24" s="25">
        <v>13</v>
      </c>
      <c r="B24" s="74" t="str">
        <f>Hoja2!B13</f>
        <v>PUNTA STEP BIT NO.9 7/8" X 1 1/8"</v>
      </c>
      <c r="C24" s="74"/>
      <c r="D24" s="74"/>
      <c r="E24" s="13"/>
      <c r="F24" s="27" t="str">
        <f>Hoja2!C13</f>
        <v>UD</v>
      </c>
      <c r="G24" s="28">
        <f>Hoja2!D13</f>
        <v>1</v>
      </c>
      <c r="H24" s="14"/>
      <c r="I24" s="15">
        <v>0.18</v>
      </c>
      <c r="J24" s="16">
        <f t="shared" si="5"/>
        <v>0</v>
      </c>
      <c r="K24" s="16">
        <f t="shared" si="6"/>
        <v>0</v>
      </c>
      <c r="L24" s="16">
        <f t="shared" si="7"/>
        <v>0</v>
      </c>
      <c r="M24" s="16">
        <f t="shared" si="8"/>
        <v>0</v>
      </c>
      <c r="N24" s="26">
        <f t="shared" si="9"/>
        <v>0</v>
      </c>
    </row>
    <row r="25" spans="1:14" ht="33.75" customHeight="1" x14ac:dyDescent="0.25">
      <c r="A25" s="25">
        <v>14</v>
      </c>
      <c r="B25" s="74" t="str">
        <f>Hoja2!B14</f>
        <v>PUNTA STEP BIT NO.8 1/2" X 1"</v>
      </c>
      <c r="C25" s="74"/>
      <c r="D25" s="74"/>
      <c r="E25" s="13"/>
      <c r="F25" s="27" t="str">
        <f>Hoja2!C14</f>
        <v>UD</v>
      </c>
      <c r="G25" s="28">
        <f>Hoja2!D14</f>
        <v>1</v>
      </c>
      <c r="H25" s="14"/>
      <c r="I25" s="15">
        <v>0.18</v>
      </c>
      <c r="J25" s="16">
        <f t="shared" si="5"/>
        <v>0</v>
      </c>
      <c r="K25" s="16">
        <f t="shared" si="6"/>
        <v>0</v>
      </c>
      <c r="L25" s="16">
        <f t="shared" si="7"/>
        <v>0</v>
      </c>
      <c r="M25" s="16">
        <f t="shared" si="8"/>
        <v>0</v>
      </c>
      <c r="N25" s="26">
        <f t="shared" si="9"/>
        <v>0</v>
      </c>
    </row>
    <row r="26" spans="1:14" ht="33.75" customHeight="1" x14ac:dyDescent="0.25">
      <c r="A26" s="25">
        <v>15</v>
      </c>
      <c r="B26" s="74" t="str">
        <f>Hoja2!B15</f>
        <v>PUNTA STEP BIT NO.4 3/16"X 7/8"</v>
      </c>
      <c r="C26" s="74"/>
      <c r="D26" s="74"/>
      <c r="E26" s="13"/>
      <c r="F26" s="27" t="str">
        <f>Hoja2!C15</f>
        <v>UD</v>
      </c>
      <c r="G26" s="28">
        <f>Hoja2!D15</f>
        <v>1</v>
      </c>
      <c r="H26" s="14"/>
      <c r="I26" s="15">
        <v>0.18</v>
      </c>
      <c r="J26" s="16">
        <f t="shared" si="5"/>
        <v>0</v>
      </c>
      <c r="K26" s="16">
        <f t="shared" si="6"/>
        <v>0</v>
      </c>
      <c r="L26" s="16">
        <f t="shared" si="7"/>
        <v>0</v>
      </c>
      <c r="M26" s="16">
        <f t="shared" si="8"/>
        <v>0</v>
      </c>
      <c r="N26" s="26">
        <f t="shared" si="9"/>
        <v>0</v>
      </c>
    </row>
    <row r="27" spans="1:14" ht="33.75" customHeight="1" x14ac:dyDescent="0.25">
      <c r="A27" s="25">
        <v>16</v>
      </c>
      <c r="B27" s="74" t="str">
        <f>Hoja2!B16</f>
        <v>PUNTA STEP BIT NO.3 3/16"X 3/4"</v>
      </c>
      <c r="C27" s="74"/>
      <c r="D27" s="74"/>
      <c r="E27" s="13"/>
      <c r="F27" s="27" t="str">
        <f>Hoja2!C16</f>
        <v>UD</v>
      </c>
      <c r="G27" s="28">
        <f>Hoja2!D16</f>
        <v>1</v>
      </c>
      <c r="H27" s="14"/>
      <c r="I27" s="15">
        <v>0.18</v>
      </c>
      <c r="J27" s="16">
        <f t="shared" si="5"/>
        <v>0</v>
      </c>
      <c r="K27" s="16">
        <f t="shared" si="6"/>
        <v>0</v>
      </c>
      <c r="L27" s="16">
        <f t="shared" si="7"/>
        <v>0</v>
      </c>
      <c r="M27" s="16">
        <f t="shared" si="8"/>
        <v>0</v>
      </c>
      <c r="N27" s="26">
        <f t="shared" si="9"/>
        <v>0</v>
      </c>
    </row>
    <row r="28" spans="1:14" ht="33.75" customHeight="1" x14ac:dyDescent="0.25">
      <c r="A28" s="25">
        <v>17</v>
      </c>
      <c r="B28" s="74" t="str">
        <f>Hoja2!B17</f>
        <v>PUNTA STEP BIT NO.1 1/8"X 1/2"</v>
      </c>
      <c r="C28" s="74"/>
      <c r="D28" s="74"/>
      <c r="E28" s="13"/>
      <c r="F28" s="27" t="str">
        <f>Hoja2!C17</f>
        <v>UD</v>
      </c>
      <c r="G28" s="28">
        <f>Hoja2!D17</f>
        <v>1</v>
      </c>
      <c r="H28" s="14"/>
      <c r="I28" s="15">
        <v>0.18</v>
      </c>
      <c r="J28" s="16">
        <f t="shared" si="0"/>
        <v>0</v>
      </c>
      <c r="K28" s="16">
        <f t="shared" si="1"/>
        <v>0</v>
      </c>
      <c r="L28" s="16">
        <f t="shared" si="2"/>
        <v>0</v>
      </c>
      <c r="M28" s="16">
        <f t="shared" si="3"/>
        <v>0</v>
      </c>
      <c r="N28" s="26">
        <f t="shared" si="4"/>
        <v>0</v>
      </c>
    </row>
    <row r="29" spans="1:14" ht="33.75" customHeight="1" x14ac:dyDescent="0.25">
      <c r="A29" s="25">
        <v>18</v>
      </c>
      <c r="B29" s="74" t="str">
        <f>Hoja2!B18</f>
        <v>PUNTA STEP BIT NO.2 3/16"X 1/2"</v>
      </c>
      <c r="C29" s="74"/>
      <c r="D29" s="74"/>
      <c r="E29" s="13"/>
      <c r="F29" s="27" t="str">
        <f>Hoja2!C18</f>
        <v>UD</v>
      </c>
      <c r="G29" s="28">
        <f>Hoja2!D18</f>
        <v>1</v>
      </c>
      <c r="H29" s="14"/>
      <c r="I29" s="15">
        <v>0.18</v>
      </c>
      <c r="J29" s="16">
        <f t="shared" ref="J29:J32" si="10">H29*I29</f>
        <v>0</v>
      </c>
      <c r="K29" s="16">
        <f t="shared" ref="K29:K32" si="11">G29*J29</f>
        <v>0</v>
      </c>
      <c r="L29" s="16">
        <f t="shared" ref="L29:L32" si="12">H29+J29</f>
        <v>0</v>
      </c>
      <c r="M29" s="16">
        <f t="shared" ref="M29:M32" si="13">G29*H29</f>
        <v>0</v>
      </c>
      <c r="N29" s="26">
        <f t="shared" ref="N29:N32" si="14">G29*L29</f>
        <v>0</v>
      </c>
    </row>
    <row r="30" spans="1:14" ht="33.75" customHeight="1" x14ac:dyDescent="0.25">
      <c r="A30" s="25">
        <v>19</v>
      </c>
      <c r="B30" s="74" t="str">
        <f>Hoja2!B19</f>
        <v>BARRENA SDS PARA CONCRETO 1"X 18"</v>
      </c>
      <c r="C30" s="74"/>
      <c r="D30" s="74"/>
      <c r="E30" s="13"/>
      <c r="F30" s="27" t="str">
        <f>Hoja2!C19</f>
        <v>UD</v>
      </c>
      <c r="G30" s="28">
        <f>Hoja2!D19</f>
        <v>1</v>
      </c>
      <c r="H30" s="14"/>
      <c r="I30" s="15">
        <v>0.18</v>
      </c>
      <c r="J30" s="16">
        <f t="shared" si="10"/>
        <v>0</v>
      </c>
      <c r="K30" s="16">
        <f t="shared" si="11"/>
        <v>0</v>
      </c>
      <c r="L30" s="16">
        <f t="shared" si="12"/>
        <v>0</v>
      </c>
      <c r="M30" s="16">
        <f t="shared" si="13"/>
        <v>0</v>
      </c>
      <c r="N30" s="26">
        <f t="shared" si="14"/>
        <v>0</v>
      </c>
    </row>
    <row r="31" spans="1:14" ht="33.75" customHeight="1" x14ac:dyDescent="0.25">
      <c r="A31" s="25">
        <v>20</v>
      </c>
      <c r="B31" s="74" t="str">
        <f>Hoja2!B20</f>
        <v>BARRENA DE CONCRETO SDS 7/8"X 18"</v>
      </c>
      <c r="C31" s="74"/>
      <c r="D31" s="74"/>
      <c r="E31" s="13"/>
      <c r="F31" s="27" t="str">
        <f>Hoja2!C20</f>
        <v>UD</v>
      </c>
      <c r="G31" s="28">
        <f>Hoja2!D20</f>
        <v>1</v>
      </c>
      <c r="H31" s="14"/>
      <c r="I31" s="15">
        <v>0.18</v>
      </c>
      <c r="J31" s="16">
        <f t="shared" si="10"/>
        <v>0</v>
      </c>
      <c r="K31" s="16">
        <f t="shared" si="11"/>
        <v>0</v>
      </c>
      <c r="L31" s="16">
        <f t="shared" si="12"/>
        <v>0</v>
      </c>
      <c r="M31" s="16">
        <f t="shared" si="13"/>
        <v>0</v>
      </c>
      <c r="N31" s="26">
        <f t="shared" si="14"/>
        <v>0</v>
      </c>
    </row>
    <row r="32" spans="1:14" ht="33.75" customHeight="1" x14ac:dyDescent="0.25">
      <c r="A32" s="25">
        <v>21</v>
      </c>
      <c r="B32" s="74" t="str">
        <f>Hoja2!B21</f>
        <v>SIERRA DE 12PIEZAS DE 20-50MM</v>
      </c>
      <c r="C32" s="74"/>
      <c r="D32" s="74"/>
      <c r="E32" s="13"/>
      <c r="F32" s="27" t="str">
        <f>Hoja2!C21</f>
        <v>JUEGO</v>
      </c>
      <c r="G32" s="28">
        <f>Hoja2!D21</f>
        <v>1</v>
      </c>
      <c r="H32" s="14"/>
      <c r="I32" s="15">
        <v>0.18</v>
      </c>
      <c r="J32" s="16">
        <f t="shared" si="10"/>
        <v>0</v>
      </c>
      <c r="K32" s="16">
        <f t="shared" si="11"/>
        <v>0</v>
      </c>
      <c r="L32" s="16">
        <f t="shared" si="12"/>
        <v>0</v>
      </c>
      <c r="M32" s="16">
        <f t="shared" si="13"/>
        <v>0</v>
      </c>
      <c r="N32" s="26">
        <f t="shared" si="14"/>
        <v>0</v>
      </c>
    </row>
    <row r="33" spans="1:14" ht="33.75" customHeight="1" x14ac:dyDescent="0.25">
      <c r="A33" s="25">
        <v>22</v>
      </c>
      <c r="B33" s="74" t="str">
        <f>Hoja2!B22</f>
        <v>TIJERA AVIACIÓN 45 GRADO DERECHA</v>
      </c>
      <c r="C33" s="74"/>
      <c r="D33" s="74"/>
      <c r="E33" s="13"/>
      <c r="F33" s="27" t="str">
        <f>Hoja2!C22</f>
        <v>UD</v>
      </c>
      <c r="G33" s="28">
        <f>Hoja2!D22</f>
        <v>4</v>
      </c>
      <c r="H33" s="14"/>
      <c r="I33" s="15">
        <v>0.18</v>
      </c>
      <c r="J33" s="16">
        <f t="shared" ref="J33:J35" si="15">H33*I33</f>
        <v>0</v>
      </c>
      <c r="K33" s="16">
        <f t="shared" ref="K33:K35" si="16">G33*J33</f>
        <v>0</v>
      </c>
      <c r="L33" s="16">
        <f t="shared" ref="L33:L35" si="17">H33+J33</f>
        <v>0</v>
      </c>
      <c r="M33" s="16">
        <f t="shared" ref="M33:M35" si="18">G33*H33</f>
        <v>0</v>
      </c>
      <c r="N33" s="26">
        <f t="shared" ref="N33:N35" si="19">G33*L33</f>
        <v>0</v>
      </c>
    </row>
    <row r="34" spans="1:14" ht="33.75" customHeight="1" x14ac:dyDescent="0.25">
      <c r="A34" s="25">
        <v>23</v>
      </c>
      <c r="B34" s="74" t="str">
        <f>Hoja2!B23</f>
        <v>TALADRO SDS PLUS 1 1/8" FUEL</v>
      </c>
      <c r="C34" s="74"/>
      <c r="D34" s="74"/>
      <c r="E34" s="13"/>
      <c r="F34" s="27" t="str">
        <f>Hoja2!C23</f>
        <v>UD</v>
      </c>
      <c r="G34" s="28">
        <f>Hoja2!D23</f>
        <v>1</v>
      </c>
      <c r="H34" s="14"/>
      <c r="I34" s="15">
        <v>0.18</v>
      </c>
      <c r="J34" s="16">
        <f t="shared" si="15"/>
        <v>0</v>
      </c>
      <c r="K34" s="16">
        <f t="shared" si="16"/>
        <v>0</v>
      </c>
      <c r="L34" s="16">
        <f t="shared" si="17"/>
        <v>0</v>
      </c>
      <c r="M34" s="16">
        <f t="shared" si="18"/>
        <v>0</v>
      </c>
      <c r="N34" s="26">
        <f t="shared" si="19"/>
        <v>0</v>
      </c>
    </row>
    <row r="35" spans="1:14" ht="33.75" customHeight="1" x14ac:dyDescent="0.25">
      <c r="A35" s="25">
        <v>24</v>
      </c>
      <c r="B35" s="74" t="str">
        <f>Hoja2!B24</f>
        <v xml:space="preserve">TALADRO MARTILLO + DESTORNILLADOR INALÁMBRICO FUEL EN JUEGO </v>
      </c>
      <c r="C35" s="74"/>
      <c r="D35" s="74"/>
      <c r="E35" s="13"/>
      <c r="F35" s="27" t="str">
        <f>Hoja2!C24</f>
        <v>UD</v>
      </c>
      <c r="G35" s="28">
        <f>Hoja2!D24</f>
        <v>1</v>
      </c>
      <c r="H35" s="14"/>
      <c r="I35" s="15">
        <v>0.18</v>
      </c>
      <c r="J35" s="16">
        <f t="shared" si="15"/>
        <v>0</v>
      </c>
      <c r="K35" s="16">
        <f t="shared" si="16"/>
        <v>0</v>
      </c>
      <c r="L35" s="16">
        <f t="shared" si="17"/>
        <v>0</v>
      </c>
      <c r="M35" s="16">
        <f t="shared" si="18"/>
        <v>0</v>
      </c>
      <c r="N35" s="26">
        <f t="shared" si="19"/>
        <v>0</v>
      </c>
    </row>
    <row r="36" spans="1:14" ht="27.75" customHeight="1" x14ac:dyDescent="0.25">
      <c r="A36" s="48" t="s">
        <v>20</v>
      </c>
      <c r="B36" s="49"/>
      <c r="C36" s="49"/>
      <c r="D36" s="49"/>
      <c r="E36" s="49"/>
      <c r="F36" s="49"/>
      <c r="G36" s="49"/>
      <c r="H36" s="49"/>
      <c r="I36" s="49"/>
      <c r="J36" s="49"/>
      <c r="K36" s="29"/>
      <c r="L36" s="50">
        <f>SUM(M12:M35)</f>
        <v>0</v>
      </c>
      <c r="M36" s="50"/>
      <c r="N36" s="51"/>
    </row>
    <row r="37" spans="1:14" ht="27.75" customHeight="1" x14ac:dyDescent="0.25">
      <c r="A37" s="52" t="s">
        <v>21</v>
      </c>
      <c r="B37" s="53"/>
      <c r="C37" s="53"/>
      <c r="D37" s="53"/>
      <c r="E37" s="53"/>
      <c r="F37" s="53"/>
      <c r="G37" s="53"/>
      <c r="H37" s="53"/>
      <c r="I37" s="53"/>
      <c r="J37" s="53"/>
      <c r="K37" s="34"/>
      <c r="L37" s="54">
        <f>SUM(K12:K35)</f>
        <v>0</v>
      </c>
      <c r="M37" s="54"/>
      <c r="N37" s="55"/>
    </row>
    <row r="38" spans="1:14" ht="6" customHeight="1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s="2" customFormat="1" ht="69" customHeight="1" thickBot="1" x14ac:dyDescent="0.25">
      <c r="A39" s="57" t="s">
        <v>22</v>
      </c>
      <c r="B39" s="58"/>
      <c r="C39" s="58"/>
      <c r="D39" s="58"/>
      <c r="E39" s="59"/>
      <c r="F39" s="59"/>
      <c r="G39" s="59"/>
      <c r="H39" s="59"/>
      <c r="I39" s="60"/>
      <c r="J39" s="61"/>
      <c r="K39" s="3"/>
      <c r="L39" s="62">
        <f>L36+L37</f>
        <v>0</v>
      </c>
      <c r="M39" s="63"/>
      <c r="N39" s="64"/>
    </row>
    <row r="40" spans="1:14" ht="6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 ht="6" customHeight="1" thickBot="1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ht="15" customHeight="1" x14ac:dyDescent="0.25">
      <c r="A42" s="36" t="s">
        <v>23</v>
      </c>
      <c r="B42" s="37"/>
      <c r="C42" s="37"/>
      <c r="D42" s="37"/>
      <c r="E42" s="37"/>
      <c r="F42" s="37"/>
      <c r="G42" s="37"/>
      <c r="H42" s="37"/>
      <c r="I42" s="42" t="s">
        <v>24</v>
      </c>
      <c r="J42" s="42"/>
      <c r="K42" s="42"/>
      <c r="L42" s="42"/>
      <c r="M42" s="42"/>
      <c r="N42" s="43"/>
    </row>
    <row r="43" spans="1:14" ht="15" customHeight="1" x14ac:dyDescent="0.25">
      <c r="A43" s="38"/>
      <c r="B43" s="39"/>
      <c r="C43" s="39"/>
      <c r="D43" s="39"/>
      <c r="E43" s="39"/>
      <c r="F43" s="39"/>
      <c r="G43" s="39"/>
      <c r="H43" s="39"/>
      <c r="I43" s="44"/>
      <c r="J43" s="44"/>
      <c r="K43" s="44"/>
      <c r="L43" s="44"/>
      <c r="M43" s="44"/>
      <c r="N43" s="45"/>
    </row>
    <row r="44" spans="1:14" ht="15" customHeight="1" x14ac:dyDescent="0.25">
      <c r="A44" s="38"/>
      <c r="B44" s="39"/>
      <c r="C44" s="39"/>
      <c r="D44" s="39"/>
      <c r="E44" s="39"/>
      <c r="F44" s="39"/>
      <c r="G44" s="39"/>
      <c r="H44" s="39"/>
      <c r="I44" s="44"/>
      <c r="J44" s="44"/>
      <c r="K44" s="44"/>
      <c r="L44" s="44"/>
      <c r="M44" s="44"/>
      <c r="N44" s="45"/>
    </row>
    <row r="45" spans="1:14" ht="15" customHeight="1" x14ac:dyDescent="0.25">
      <c r="A45" s="38"/>
      <c r="B45" s="39"/>
      <c r="C45" s="39"/>
      <c r="D45" s="39"/>
      <c r="E45" s="39"/>
      <c r="F45" s="39"/>
      <c r="G45" s="39"/>
      <c r="H45" s="39"/>
      <c r="I45" s="44"/>
      <c r="J45" s="44"/>
      <c r="K45" s="44"/>
      <c r="L45" s="44"/>
      <c r="M45" s="44"/>
      <c r="N45" s="45"/>
    </row>
    <row r="46" spans="1:14" ht="15" customHeight="1" thickBot="1" x14ac:dyDescent="0.3">
      <c r="A46" s="40"/>
      <c r="B46" s="41"/>
      <c r="C46" s="41"/>
      <c r="D46" s="41"/>
      <c r="E46" s="41"/>
      <c r="F46" s="41"/>
      <c r="G46" s="41"/>
      <c r="H46" s="41"/>
      <c r="I46" s="46"/>
      <c r="J46" s="46"/>
      <c r="K46" s="46"/>
      <c r="L46" s="46"/>
      <c r="M46" s="46"/>
      <c r="N46" s="47"/>
    </row>
  </sheetData>
  <sheetProtection algorithmName="SHA-512" hashValue="e1Gs0aSQhIBuXhTvth2nLNRKQKl5k9xLya8otrMZ86Gpy98+dHJ9sn6qNBrUEXeNfFK6zYH408j4o/0ebYRTjw==" saltValue="NobNABOz1lBwApOvHNGtzQ==" spinCount="100000" sheet="1" objects="1" scenarios="1"/>
  <mergeCells count="53">
    <mergeCell ref="B31:D31"/>
    <mergeCell ref="B32:D32"/>
    <mergeCell ref="B12:D12"/>
    <mergeCell ref="B13:D13"/>
    <mergeCell ref="B14:D14"/>
    <mergeCell ref="B15:D15"/>
    <mergeCell ref="B16:D16"/>
    <mergeCell ref="B18:D18"/>
    <mergeCell ref="B28:D2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35:D35"/>
    <mergeCell ref="A11:N11"/>
    <mergeCell ref="A7:B7"/>
    <mergeCell ref="C7:H7"/>
    <mergeCell ref="I7:J7"/>
    <mergeCell ref="L7:N7"/>
    <mergeCell ref="A8:B8"/>
    <mergeCell ref="C8:H8"/>
    <mergeCell ref="I8:J8"/>
    <mergeCell ref="L8:N8"/>
    <mergeCell ref="B10:D10"/>
    <mergeCell ref="B33:D33"/>
    <mergeCell ref="B34:D34"/>
    <mergeCell ref="B29:D29"/>
    <mergeCell ref="B30:D30"/>
    <mergeCell ref="B17:D17"/>
    <mergeCell ref="A2:N3"/>
    <mergeCell ref="A4:C4"/>
    <mergeCell ref="A6:B6"/>
    <mergeCell ref="C6:H6"/>
    <mergeCell ref="I6:J6"/>
    <mergeCell ref="L6:N6"/>
    <mergeCell ref="A40:N40"/>
    <mergeCell ref="A41:N41"/>
    <mergeCell ref="A42:H46"/>
    <mergeCell ref="I42:N46"/>
    <mergeCell ref="A36:J36"/>
    <mergeCell ref="L36:N36"/>
    <mergeCell ref="A37:J37"/>
    <mergeCell ref="L37:N37"/>
    <mergeCell ref="A38:N38"/>
    <mergeCell ref="A39:D39"/>
    <mergeCell ref="E39:H39"/>
    <mergeCell ref="I39:J39"/>
    <mergeCell ref="L39:N39"/>
  </mergeCells>
  <dataValidations count="1">
    <dataValidation type="decimal" allowBlank="1" showInputMessage="1" showErrorMessage="1" errorTitle="ALERTA" error="EN ESTA CELDA SOLO ES PERMITIDO DÍGITOS NUMÉRICOS" sqref="H12:I35" xr:uid="{BA1895D9-6255-4681-991C-54DBA556DC36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2349-ABA0-4E02-AD99-910A21F55D31}">
  <dimension ref="A1:D24"/>
  <sheetViews>
    <sheetView workbookViewId="0">
      <selection activeCell="B24" sqref="B1:B24"/>
    </sheetView>
  </sheetViews>
  <sheetFormatPr baseColWidth="10" defaultColWidth="11.42578125" defaultRowHeight="15" x14ac:dyDescent="0.25"/>
  <cols>
    <col min="2" max="2" width="60.5703125" customWidth="1"/>
  </cols>
  <sheetData>
    <row r="1" spans="1:4" x14ac:dyDescent="0.25">
      <c r="A1" s="30">
        <v>1</v>
      </c>
      <c r="B1" s="33" t="s">
        <v>25</v>
      </c>
      <c r="C1" s="31" t="s">
        <v>26</v>
      </c>
      <c r="D1" s="32">
        <v>1</v>
      </c>
    </row>
    <row r="2" spans="1:4" x14ac:dyDescent="0.25">
      <c r="A2" s="30">
        <v>2</v>
      </c>
      <c r="B2" s="33" t="s">
        <v>27</v>
      </c>
      <c r="C2" s="31" t="s">
        <v>28</v>
      </c>
      <c r="D2" s="32">
        <v>10</v>
      </c>
    </row>
    <row r="3" spans="1:4" x14ac:dyDescent="0.25">
      <c r="A3" s="30">
        <v>3</v>
      </c>
      <c r="B3" s="33" t="s">
        <v>29</v>
      </c>
      <c r="C3" s="31" t="s">
        <v>28</v>
      </c>
      <c r="D3" s="32">
        <v>10</v>
      </c>
    </row>
    <row r="4" spans="1:4" x14ac:dyDescent="0.25">
      <c r="A4" s="30">
        <v>4</v>
      </c>
      <c r="B4" s="33" t="s">
        <v>30</v>
      </c>
      <c r="C4" s="31" t="s">
        <v>31</v>
      </c>
      <c r="D4" s="32">
        <v>40</v>
      </c>
    </row>
    <row r="5" spans="1:4" x14ac:dyDescent="0.25">
      <c r="A5" s="30">
        <v>5</v>
      </c>
      <c r="B5" s="33" t="s">
        <v>32</v>
      </c>
      <c r="C5" s="31" t="s">
        <v>28</v>
      </c>
      <c r="D5" s="32">
        <v>1</v>
      </c>
    </row>
    <row r="6" spans="1:4" ht="38.25" x14ac:dyDescent="0.25">
      <c r="A6" s="30">
        <v>6</v>
      </c>
      <c r="B6" s="33" t="s">
        <v>33</v>
      </c>
      <c r="C6" s="31" t="s">
        <v>26</v>
      </c>
      <c r="D6" s="32">
        <v>1</v>
      </c>
    </row>
    <row r="7" spans="1:4" ht="38.25" x14ac:dyDescent="0.25">
      <c r="A7" s="30">
        <v>7</v>
      </c>
      <c r="B7" s="33" t="s">
        <v>34</v>
      </c>
      <c r="C7" s="31" t="s">
        <v>26</v>
      </c>
      <c r="D7" s="32">
        <v>1</v>
      </c>
    </row>
    <row r="8" spans="1:4" x14ac:dyDescent="0.25">
      <c r="A8" s="30">
        <v>8</v>
      </c>
      <c r="B8" s="33" t="s">
        <v>35</v>
      </c>
      <c r="C8" s="31" t="s">
        <v>28</v>
      </c>
      <c r="D8" s="32">
        <v>1</v>
      </c>
    </row>
    <row r="9" spans="1:4" x14ac:dyDescent="0.25">
      <c r="A9" s="30">
        <v>9</v>
      </c>
      <c r="B9" s="33" t="s">
        <v>36</v>
      </c>
      <c r="C9" s="31" t="s">
        <v>28</v>
      </c>
      <c r="D9" s="32">
        <v>1</v>
      </c>
    </row>
    <row r="10" spans="1:4" x14ac:dyDescent="0.25">
      <c r="A10" s="30">
        <v>10</v>
      </c>
      <c r="B10" s="33" t="s">
        <v>37</v>
      </c>
      <c r="C10" s="31" t="s">
        <v>28</v>
      </c>
      <c r="D10" s="32">
        <v>1</v>
      </c>
    </row>
    <row r="11" spans="1:4" x14ac:dyDescent="0.25">
      <c r="A11" s="30">
        <v>11</v>
      </c>
      <c r="B11" s="33" t="s">
        <v>38</v>
      </c>
      <c r="C11" s="31" t="s">
        <v>28</v>
      </c>
      <c r="D11" s="32">
        <v>1</v>
      </c>
    </row>
    <row r="12" spans="1:4" x14ac:dyDescent="0.25">
      <c r="A12" s="30">
        <v>12</v>
      </c>
      <c r="B12" s="33" t="s">
        <v>39</v>
      </c>
      <c r="C12" s="31" t="s">
        <v>28</v>
      </c>
      <c r="D12" s="32">
        <v>1</v>
      </c>
    </row>
    <row r="13" spans="1:4" x14ac:dyDescent="0.25">
      <c r="A13" s="30">
        <v>13</v>
      </c>
      <c r="B13" s="33" t="s">
        <v>40</v>
      </c>
      <c r="C13" s="31" t="s">
        <v>28</v>
      </c>
      <c r="D13" s="32">
        <v>1</v>
      </c>
    </row>
    <row r="14" spans="1:4" x14ac:dyDescent="0.25">
      <c r="A14" s="30">
        <v>14</v>
      </c>
      <c r="B14" s="33" t="s">
        <v>41</v>
      </c>
      <c r="C14" s="31" t="s">
        <v>28</v>
      </c>
      <c r="D14" s="32">
        <v>1</v>
      </c>
    </row>
    <row r="15" spans="1:4" x14ac:dyDescent="0.25">
      <c r="A15" s="30">
        <v>15</v>
      </c>
      <c r="B15" s="33" t="s">
        <v>42</v>
      </c>
      <c r="C15" s="31" t="s">
        <v>28</v>
      </c>
      <c r="D15" s="32">
        <v>1</v>
      </c>
    </row>
    <row r="16" spans="1:4" x14ac:dyDescent="0.25">
      <c r="A16" s="30">
        <v>16</v>
      </c>
      <c r="B16" s="33" t="s">
        <v>43</v>
      </c>
      <c r="C16" s="31" t="s">
        <v>28</v>
      </c>
      <c r="D16" s="32">
        <v>1</v>
      </c>
    </row>
    <row r="17" spans="1:4" x14ac:dyDescent="0.25">
      <c r="A17" s="30">
        <v>17</v>
      </c>
      <c r="B17" s="33" t="s">
        <v>44</v>
      </c>
      <c r="C17" s="31" t="s">
        <v>28</v>
      </c>
      <c r="D17" s="32">
        <v>1</v>
      </c>
    </row>
    <row r="18" spans="1:4" x14ac:dyDescent="0.25">
      <c r="A18" s="30">
        <v>18</v>
      </c>
      <c r="B18" s="33" t="s">
        <v>45</v>
      </c>
      <c r="C18" s="31" t="s">
        <v>28</v>
      </c>
      <c r="D18" s="32">
        <v>1</v>
      </c>
    </row>
    <row r="19" spans="1:4" x14ac:dyDescent="0.25">
      <c r="A19" s="30">
        <v>19</v>
      </c>
      <c r="B19" s="33" t="s">
        <v>46</v>
      </c>
      <c r="C19" s="31" t="s">
        <v>28</v>
      </c>
      <c r="D19" s="32">
        <v>1</v>
      </c>
    </row>
    <row r="20" spans="1:4" x14ac:dyDescent="0.25">
      <c r="A20" s="30">
        <v>20</v>
      </c>
      <c r="B20" s="33" t="s">
        <v>47</v>
      </c>
      <c r="C20" s="31" t="s">
        <v>28</v>
      </c>
      <c r="D20" s="32">
        <v>1</v>
      </c>
    </row>
    <row r="21" spans="1:4" x14ac:dyDescent="0.25">
      <c r="A21" s="30">
        <v>21</v>
      </c>
      <c r="B21" s="33" t="s">
        <v>48</v>
      </c>
      <c r="C21" s="31" t="s">
        <v>26</v>
      </c>
      <c r="D21" s="32">
        <v>1</v>
      </c>
    </row>
    <row r="22" spans="1:4" x14ac:dyDescent="0.25">
      <c r="A22" s="30">
        <v>22</v>
      </c>
      <c r="B22" s="33" t="s">
        <v>49</v>
      </c>
      <c r="C22" s="31" t="s">
        <v>28</v>
      </c>
      <c r="D22" s="32">
        <v>4</v>
      </c>
    </row>
    <row r="23" spans="1:4" x14ac:dyDescent="0.25">
      <c r="A23" s="30">
        <v>23</v>
      </c>
      <c r="B23" s="33" t="s">
        <v>50</v>
      </c>
      <c r="C23" s="31" t="s">
        <v>28</v>
      </c>
      <c r="D23" s="32">
        <v>1</v>
      </c>
    </row>
    <row r="24" spans="1:4" x14ac:dyDescent="0.25">
      <c r="A24" s="30">
        <v>24</v>
      </c>
      <c r="B24" s="33" t="s">
        <v>51</v>
      </c>
      <c r="C24" s="31" t="s">
        <v>28</v>
      </c>
      <c r="D24" s="32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74705406-F1CA-4928-8B5B-DA7EEA800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 (2)</vt:lpstr>
      <vt:lpstr>Hoja2</vt:lpstr>
      <vt:lpstr>'Landscape (2)'!Títulos_a_imprimir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2023-10-20T16:08:28Z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