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Escritorio/Subir/"/>
    </mc:Choice>
  </mc:AlternateContent>
  <xr:revisionPtr revIDLastSave="15" documentId="8_{5864BC86-96AF-4714-BC17-E30B69DD07CF}" xr6:coauthVersionLast="47" xr6:coauthVersionMax="47" xr10:uidLastSave="{ACD676DD-ECBA-4B5C-8E06-0D5A849375F9}"/>
  <bookViews>
    <workbookView xWindow="-120" yWindow="-120" windowWidth="20730" windowHeight="11160" xr2:uid="{00000000-000D-0000-FFFF-FFFF00000000}"/>
  </bookViews>
  <sheets>
    <sheet name="Landscape (2)" sheetId="9" r:id="rId1"/>
    <sheet name="Hoja1" sheetId="10" r:id="rId2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9" l="1"/>
  <c r="G14" i="9"/>
  <c r="M14" i="9" s="1"/>
  <c r="G15" i="9"/>
  <c r="M15" i="9" s="1"/>
  <c r="G12" i="9"/>
  <c r="M12" i="9" s="1"/>
  <c r="B13" i="9"/>
  <c r="B14" i="9"/>
  <c r="B15" i="9"/>
  <c r="B12" i="9"/>
  <c r="J15" i="9"/>
  <c r="L15" i="9" s="1"/>
  <c r="N15" i="9" s="1"/>
  <c r="J14" i="9"/>
  <c r="M13" i="9"/>
  <c r="J13" i="9"/>
  <c r="K13" i="9" s="1"/>
  <c r="J12" i="9"/>
  <c r="L12" i="9" s="1"/>
  <c r="L16" i="9" l="1"/>
  <c r="L13" i="9"/>
  <c r="N13" i="9" s="1"/>
  <c r="K14" i="9"/>
  <c r="L14" i="9"/>
  <c r="N14" i="9" s="1"/>
  <c r="N12" i="9"/>
  <c r="K15" i="9"/>
  <c r="K12" i="9"/>
  <c r="L17" i="9" s="1"/>
  <c r="L19" i="9" l="1"/>
</calcChain>
</file>

<file path=xl/sharedStrings.xml><?xml version="1.0" encoding="utf-8"?>
<sst xmlns="http://schemas.openxmlformats.org/spreadsheetml/2006/main" count="44" uniqueCount="34">
  <si>
    <t>OFERTA ECONÓMICA</t>
  </si>
  <si>
    <t>SNCC.F.033-OFERTA ECONÓMICA</t>
  </si>
  <si>
    <t>Título del Proceso:</t>
  </si>
  <si>
    <t>ADQUISICIÓN DE MATERIALES PROMOCIONALES PARA LA CELEBRACIÓN DEL “LANZAMIENTO DEL OBSERVATORIO DEL PODER JUDICIAL”</t>
  </si>
  <si>
    <t>No. Expediente:</t>
  </si>
  <si>
    <t>CM-2023-163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</si>
  <si>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</si>
  <si>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</si>
  <si>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</si>
  <si>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</si>
  <si>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</si>
  <si>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</si>
  <si>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</si>
  <si>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</si>
  <si>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</si>
  <si>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</si>
  <si>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</si>
  <si>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</si>
  <si>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</si>
  <si>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</si>
  <si>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</si>
  <si>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</si>
  <si>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</si>
  <si>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</si>
  <si>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</si>
  <si>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</si>
  <si>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</si>
  <si>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Carnets de registro con QR impresos con cordones
Tipo soporte: Lanyard
Material: Poliéster
Dimensión: 2 x 50 cm
Material carnet: PVC</t>
  </si>
  <si>
    <t>Termo personalizado con logo impreso
Material cuerpo: Acero inoxidable
Material tapa: Acero inoxidable
Capacidad: 550ml
Insulado: 15hrs de frio – 6hrs de calor
Dimensiones: Ø 7 x 25 cm</t>
  </si>
  <si>
    <t>Cargador personalizado con logo full color y códigos QR.
Tipo de carga: Inalámbrico
Capacidad: 10w
Material: bambú
Dimensiones: Ø 10 x 0.7 cm</t>
  </si>
  <si>
    <t>Bultos reciclables para POP con dos logos impresos full color.
Tipo de soporte: asa
Material: lona de algodón u otro material
Dimensiones: 37 cm x 41 cm | 130 gr.</t>
  </si>
  <si>
    <t>Impresión e instalación de Back panel 8x10 que incluya estructura.
Full color.</t>
  </si>
  <si>
    <t>Impresión de logo en Sintra para pódium*</t>
  </si>
  <si>
    <t>Impresión y colocación de habladores que incluya QR. Full color.
Tipo de letra: Montserrat
Dimensiones: 5 x 8”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</si>
</sst>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4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wrapText="1"/>
      <protection locked="0"/>
    </xf>
    <xf numFmtId="1" fontId="7" fillId="4" borderId="20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1" fontId="7" fillId="4" borderId="25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wrapText="1"/>
      <protection locked="0"/>
    </xf>
    <xf numFmtId="0" fontId="5" fillId="4" borderId="30" xfId="0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 applyProtection="1">
      <alignment vertical="center"/>
      <protection locked="0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vertical="center"/>
    </xf>
    <xf numFmtId="164" fontId="5" fillId="4" borderId="31" xfId="0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98760A32-5C45-4C3E-8AF2-6BD633AF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0B57-A132-4E0F-9609-2489B79C2CA2}">
  <sheetPr>
    <pageSetUpPr fitToPage="1"/>
  </sheetPr>
  <dimension ref="A1:N26"/>
  <sheetViews>
    <sheetView tabSelected="1" zoomScale="55" zoomScaleNormal="55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3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1406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30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8.75" customHeight="1" x14ac:dyDescent="0.25">
      <c r="A4" s="53" t="s">
        <v>1</v>
      </c>
      <c r="B4" s="53"/>
      <c r="C4" s="5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54" t="s">
        <v>2</v>
      </c>
      <c r="B6" s="55"/>
      <c r="C6" s="56" t="s">
        <v>3</v>
      </c>
      <c r="D6" s="57"/>
      <c r="E6" s="57"/>
      <c r="F6" s="57"/>
      <c r="G6" s="57"/>
      <c r="H6" s="58"/>
      <c r="I6" s="55" t="s">
        <v>4</v>
      </c>
      <c r="J6" s="55"/>
      <c r="K6" s="5"/>
      <c r="L6" s="59" t="s">
        <v>5</v>
      </c>
      <c r="M6" s="59"/>
      <c r="N6" s="60"/>
    </row>
    <row r="7" spans="1:14" ht="45" customHeight="1" x14ac:dyDescent="0.25">
      <c r="A7" s="44" t="s">
        <v>6</v>
      </c>
      <c r="B7" s="45"/>
      <c r="C7" s="46"/>
      <c r="D7" s="46"/>
      <c r="E7" s="46"/>
      <c r="F7" s="46"/>
      <c r="G7" s="46"/>
      <c r="H7" s="46"/>
      <c r="I7" s="45" t="s">
        <v>7</v>
      </c>
      <c r="J7" s="45"/>
      <c r="K7" s="6"/>
      <c r="L7" s="47"/>
      <c r="M7" s="47"/>
      <c r="N7" s="48"/>
    </row>
    <row r="8" spans="1:14" ht="45" customHeight="1" thickBot="1" x14ac:dyDescent="0.3">
      <c r="A8" s="49" t="s">
        <v>8</v>
      </c>
      <c r="B8" s="50"/>
      <c r="C8" s="51"/>
      <c r="D8" s="51"/>
      <c r="E8" s="51"/>
      <c r="F8" s="51"/>
      <c r="G8" s="51"/>
      <c r="H8" s="51"/>
      <c r="I8" s="50" t="s">
        <v>9</v>
      </c>
      <c r="J8" s="50"/>
      <c r="K8" s="7"/>
      <c r="L8" s="51"/>
      <c r="M8" s="51"/>
      <c r="N8" s="61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92" t="s">
        <v>11</v>
      </c>
      <c r="C10" s="92"/>
      <c r="D10" s="92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97.5" customHeight="1" x14ac:dyDescent="0.25">
      <c r="A12" s="22">
        <v>1</v>
      </c>
      <c r="B12" s="40" t="str">
        <f>Hoja1!C1</f>
        <v>Carnets de registro con QR impresos con cordones
Tipo soporte: Lanyard
Material: Poliéster
Dimensión: 2 x 50 cm
Material carnet: PVC</v>
      </c>
      <c r="C12" s="40"/>
      <c r="D12" s="40"/>
      <c r="E12" s="23"/>
      <c r="F12" s="24" t="s">
        <v>20</v>
      </c>
      <c r="G12" s="25">
        <f>Hoja1!B1</f>
        <v>130</v>
      </c>
      <c r="H12" s="26"/>
      <c r="I12" s="27">
        <v>0.18</v>
      </c>
      <c r="J12" s="28">
        <f t="shared" ref="J12:J15" si="0">H12*I12</f>
        <v>0</v>
      </c>
      <c r="K12" s="28">
        <f t="shared" ref="K12:K15" si="1">G12*J12</f>
        <v>0</v>
      </c>
      <c r="L12" s="28">
        <f t="shared" ref="L12:L15" si="2">H12+J12</f>
        <v>0</v>
      </c>
      <c r="M12" s="28">
        <f t="shared" ref="M12:M15" si="3">G12*H12</f>
        <v>0</v>
      </c>
      <c r="N12" s="29">
        <f t="shared" ref="N12:N15" si="4">G12*L12</f>
        <v>0</v>
      </c>
    </row>
    <row r="13" spans="1:14" ht="111.75" customHeight="1" x14ac:dyDescent="0.25">
      <c r="A13" s="30">
        <v>2</v>
      </c>
      <c r="B13" s="41" t="str">
        <f>Hoja1!C2</f>
        <v>Termo personalizado con logo impreso
Material cuerpo: Acero inoxidable
Material tapa: Acero inoxidable
Capacidad: 550ml
Insulado: 15hrs de frio – 6hrs de calor
Dimensiones: Ø 7 x 25 cm</v>
      </c>
      <c r="C13" s="41"/>
      <c r="D13" s="41"/>
      <c r="E13" s="16"/>
      <c r="F13" s="15" t="s">
        <v>20</v>
      </c>
      <c r="G13" s="17">
        <f>Hoja1!B2</f>
        <v>130</v>
      </c>
      <c r="H13" s="18"/>
      <c r="I13" s="19">
        <v>0.18</v>
      </c>
      <c r="J13" s="20">
        <f t="shared" si="0"/>
        <v>0</v>
      </c>
      <c r="K13" s="20">
        <f t="shared" si="1"/>
        <v>0</v>
      </c>
      <c r="L13" s="20">
        <f t="shared" si="2"/>
        <v>0</v>
      </c>
      <c r="M13" s="20">
        <f t="shared" si="3"/>
        <v>0</v>
      </c>
      <c r="N13" s="31">
        <f t="shared" si="4"/>
        <v>0</v>
      </c>
    </row>
    <row r="14" spans="1:14" ht="87.75" customHeight="1" x14ac:dyDescent="0.25">
      <c r="A14" s="30">
        <v>3</v>
      </c>
      <c r="B14" s="41" t="str">
        <f>Hoja1!C3</f>
        <v>Cargador personalizado con logo full color y códigos QR.
Tipo de carga: Inalámbrico
Capacidad: 10w
Material: bambú
Dimensiones: Ø 10 x 0.7 cm</v>
      </c>
      <c r="C14" s="41"/>
      <c r="D14" s="41"/>
      <c r="E14" s="16"/>
      <c r="F14" s="15" t="s">
        <v>20</v>
      </c>
      <c r="G14" s="17">
        <f>Hoja1!B3</f>
        <v>130</v>
      </c>
      <c r="H14" s="18"/>
      <c r="I14" s="19">
        <v>0.18</v>
      </c>
      <c r="J14" s="20">
        <f t="shared" si="0"/>
        <v>0</v>
      </c>
      <c r="K14" s="20">
        <f t="shared" si="1"/>
        <v>0</v>
      </c>
      <c r="L14" s="20">
        <f t="shared" si="2"/>
        <v>0</v>
      </c>
      <c r="M14" s="20">
        <f t="shared" si="3"/>
        <v>0</v>
      </c>
      <c r="N14" s="31">
        <f t="shared" si="4"/>
        <v>0</v>
      </c>
    </row>
    <row r="15" spans="1:14" ht="87.75" customHeight="1" x14ac:dyDescent="0.25">
      <c r="A15" s="32">
        <v>4</v>
      </c>
      <c r="B15" s="42" t="str">
        <f>Hoja1!C4</f>
        <v>Bultos reciclables para POP con dos logos impresos full color.
Tipo de soporte: asa
Material: lona de algodón u otro material
Dimensiones: 37 cm x 41 cm | 130 gr.</v>
      </c>
      <c r="C15" s="42"/>
      <c r="D15" s="42"/>
      <c r="E15" s="33"/>
      <c r="F15" s="34" t="s">
        <v>20</v>
      </c>
      <c r="G15" s="35">
        <f>Hoja1!B4</f>
        <v>130</v>
      </c>
      <c r="H15" s="36"/>
      <c r="I15" s="37">
        <v>0.18</v>
      </c>
      <c r="J15" s="38">
        <f t="shared" si="0"/>
        <v>0</v>
      </c>
      <c r="K15" s="38">
        <f t="shared" si="1"/>
        <v>0</v>
      </c>
      <c r="L15" s="38">
        <f t="shared" si="2"/>
        <v>0</v>
      </c>
      <c r="M15" s="38">
        <f t="shared" si="3"/>
        <v>0</v>
      </c>
      <c r="N15" s="39">
        <f t="shared" si="4"/>
        <v>0</v>
      </c>
    </row>
    <row r="16" spans="1:14" ht="27.75" customHeight="1" x14ac:dyDescent="0.25">
      <c r="A16" s="75" t="s">
        <v>21</v>
      </c>
      <c r="B16" s="76"/>
      <c r="C16" s="76"/>
      <c r="D16" s="76"/>
      <c r="E16" s="76"/>
      <c r="F16" s="76"/>
      <c r="G16" s="76"/>
      <c r="H16" s="76"/>
      <c r="I16" s="76"/>
      <c r="J16" s="76"/>
      <c r="K16" s="21"/>
      <c r="L16" s="77">
        <f>SUM(M12:M15)</f>
        <v>0</v>
      </c>
      <c r="M16" s="77"/>
      <c r="N16" s="78"/>
    </row>
    <row r="17" spans="1:14" ht="27.75" customHeight="1" x14ac:dyDescent="0.25">
      <c r="A17" s="79" t="s">
        <v>22</v>
      </c>
      <c r="B17" s="80"/>
      <c r="C17" s="80"/>
      <c r="D17" s="80"/>
      <c r="E17" s="80"/>
      <c r="F17" s="80"/>
      <c r="G17" s="80"/>
      <c r="H17" s="80"/>
      <c r="I17" s="80"/>
      <c r="J17" s="80"/>
      <c r="K17" s="13"/>
      <c r="L17" s="81">
        <f>SUM(K12:K15)</f>
        <v>0</v>
      </c>
      <c r="M17" s="81"/>
      <c r="N17" s="82"/>
    </row>
    <row r="18" spans="1:14" ht="6" customHeight="1" thickBot="1" x14ac:dyDescent="0.3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s="2" customFormat="1" ht="69" customHeight="1" thickBot="1" x14ac:dyDescent="0.25">
      <c r="A19" s="84" t="s">
        <v>23</v>
      </c>
      <c r="B19" s="85"/>
      <c r="C19" s="85"/>
      <c r="D19" s="85"/>
      <c r="E19" s="86"/>
      <c r="F19" s="86"/>
      <c r="G19" s="86"/>
      <c r="H19" s="86"/>
      <c r="I19" s="87" t="s">
        <v>24</v>
      </c>
      <c r="J19" s="88"/>
      <c r="K19" s="3"/>
      <c r="L19" s="89">
        <f>L16+L17</f>
        <v>0</v>
      </c>
      <c r="M19" s="90"/>
      <c r="N19" s="91"/>
    </row>
    <row r="20" spans="1:14" ht="6" customHeigh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6" customHeight="1" thickBot="1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15" customHeight="1" x14ac:dyDescent="0.25">
      <c r="A22" s="63" t="s">
        <v>25</v>
      </c>
      <c r="B22" s="64"/>
      <c r="C22" s="64"/>
      <c r="D22" s="64"/>
      <c r="E22" s="64"/>
      <c r="F22" s="64"/>
      <c r="G22" s="64"/>
      <c r="H22" s="64"/>
      <c r="I22" s="69" t="s">
        <v>26</v>
      </c>
      <c r="J22" s="69"/>
      <c r="K22" s="69"/>
      <c r="L22" s="69"/>
      <c r="M22" s="69"/>
      <c r="N22" s="70"/>
    </row>
    <row r="23" spans="1:14" ht="15" customHeight="1" x14ac:dyDescent="0.25">
      <c r="A23" s="65"/>
      <c r="B23" s="66"/>
      <c r="C23" s="66"/>
      <c r="D23" s="66"/>
      <c r="E23" s="66"/>
      <c r="F23" s="66"/>
      <c r="G23" s="66"/>
      <c r="H23" s="66"/>
      <c r="I23" s="71"/>
      <c r="J23" s="71"/>
      <c r="K23" s="71"/>
      <c r="L23" s="71"/>
      <c r="M23" s="71"/>
      <c r="N23" s="72"/>
    </row>
    <row r="24" spans="1:14" ht="15" customHeight="1" x14ac:dyDescent="0.25">
      <c r="A24" s="65"/>
      <c r="B24" s="66"/>
      <c r="C24" s="66"/>
      <c r="D24" s="66"/>
      <c r="E24" s="66"/>
      <c r="F24" s="66"/>
      <c r="G24" s="66"/>
      <c r="H24" s="66"/>
      <c r="I24" s="71"/>
      <c r="J24" s="71"/>
      <c r="K24" s="71"/>
      <c r="L24" s="71"/>
      <c r="M24" s="71"/>
      <c r="N24" s="72"/>
    </row>
    <row r="25" spans="1:14" ht="15" customHeight="1" x14ac:dyDescent="0.25">
      <c r="A25" s="65"/>
      <c r="B25" s="66"/>
      <c r="C25" s="66"/>
      <c r="D25" s="66"/>
      <c r="E25" s="66"/>
      <c r="F25" s="66"/>
      <c r="G25" s="66"/>
      <c r="H25" s="66"/>
      <c r="I25" s="71"/>
      <c r="J25" s="71"/>
      <c r="K25" s="71"/>
      <c r="L25" s="71"/>
      <c r="M25" s="71"/>
      <c r="N25" s="72"/>
    </row>
    <row r="26" spans="1:14" ht="15" customHeight="1" thickBot="1" x14ac:dyDescent="0.3">
      <c r="A26" s="67"/>
      <c r="B26" s="68"/>
      <c r="C26" s="68"/>
      <c r="D26" s="68"/>
      <c r="E26" s="68"/>
      <c r="F26" s="68"/>
      <c r="G26" s="68"/>
      <c r="H26" s="68"/>
      <c r="I26" s="73"/>
      <c r="J26" s="73"/>
      <c r="K26" s="73"/>
      <c r="L26" s="73"/>
      <c r="M26" s="73"/>
      <c r="N26" s="74"/>
    </row>
  </sheetData>
  <sheetProtection algorithmName="SHA-512" hashValue="2QEytIuDODuV6lek42nZBm5g09ewee6i6HYE+GY29SQ3JlLp2TlN9pJkDgXFuYFUv/GmSxmjip/fcmA2vMP32w==" saltValue="kT+JkILBZl6lhsEwl3HSfw==" spinCount="100000" sheet="1" objects="1" scenarios="1"/>
  <mergeCells count="33">
    <mergeCell ref="B10:D10"/>
    <mergeCell ref="A20:N20"/>
    <mergeCell ref="A21:N21"/>
    <mergeCell ref="A22:H26"/>
    <mergeCell ref="I22:N26"/>
    <mergeCell ref="A16:J16"/>
    <mergeCell ref="L16:N16"/>
    <mergeCell ref="A17:J17"/>
    <mergeCell ref="L17:N17"/>
    <mergeCell ref="A18:N18"/>
    <mergeCell ref="A19:D19"/>
    <mergeCell ref="E19:H19"/>
    <mergeCell ref="I19:J19"/>
    <mergeCell ref="L19:N19"/>
    <mergeCell ref="A2:N3"/>
    <mergeCell ref="A4:C4"/>
    <mergeCell ref="A6:B6"/>
    <mergeCell ref="C6:H6"/>
    <mergeCell ref="I6:J6"/>
    <mergeCell ref="L6:N6"/>
    <mergeCell ref="A7:B7"/>
    <mergeCell ref="C7:H7"/>
    <mergeCell ref="I7:J7"/>
    <mergeCell ref="L7:N7"/>
    <mergeCell ref="A8:B8"/>
    <mergeCell ref="C8:H8"/>
    <mergeCell ref="I8:J8"/>
    <mergeCell ref="L8:N8"/>
    <mergeCell ref="B12:D12"/>
    <mergeCell ref="B13:D13"/>
    <mergeCell ref="B14:D14"/>
    <mergeCell ref="B15:D15"/>
    <mergeCell ref="A11:N11"/>
  </mergeCells>
  <dataValidations count="1">
    <dataValidation type="decimal" allowBlank="1" showInputMessage="1" showErrorMessage="1" errorTitle="ALERTA" error="EN ESTA CELDA SOLO ES PERMITIDO DÍGITOS NUMÉRICOS" sqref="H12:I15" xr:uid="{BA1895D9-6255-4681-991C-54DBA556DC36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62CD-D5AE-4182-8D88-8120DFFA2A83}">
  <dimension ref="A1:C7"/>
  <sheetViews>
    <sheetView workbookViewId="0">
      <selection activeCell="A5" sqref="A5:A7"/>
    </sheetView>
  </sheetViews>
  <sheetFormatPr baseColWidth="10" defaultColWidth="11.42578125" defaultRowHeight="15" x14ac:dyDescent="0.25"/>
  <cols>
    <col min="3" max="3" width="58.42578125" customWidth="1"/>
  </cols>
  <sheetData>
    <row r="1" spans="1:3" ht="91.5" customHeight="1" x14ac:dyDescent="0.25">
      <c r="A1" t="s">
        <v>20</v>
      </c>
      <c r="B1">
        <v>130</v>
      </c>
      <c r="C1" s="14" t="s">
        <v>27</v>
      </c>
    </row>
    <row r="2" spans="1:3" ht="90" x14ac:dyDescent="0.25">
      <c r="A2" t="s">
        <v>20</v>
      </c>
      <c r="B2">
        <v>130</v>
      </c>
      <c r="C2" s="14" t="s">
        <v>28</v>
      </c>
    </row>
    <row r="3" spans="1:3" ht="75" x14ac:dyDescent="0.25">
      <c r="A3" t="s">
        <v>20</v>
      </c>
      <c r="B3">
        <v>130</v>
      </c>
      <c r="C3" s="14" t="s">
        <v>29</v>
      </c>
    </row>
    <row r="4" spans="1:3" ht="60" x14ac:dyDescent="0.25">
      <c r="A4" t="s">
        <v>20</v>
      </c>
      <c r="B4">
        <v>130</v>
      </c>
      <c r="C4" s="14" t="s">
        <v>30</v>
      </c>
    </row>
    <row r="5" spans="1:3" ht="45" x14ac:dyDescent="0.25">
      <c r="A5" t="s">
        <v>20</v>
      </c>
      <c r="B5">
        <v>4</v>
      </c>
      <c r="C5" s="14" t="s">
        <v>31</v>
      </c>
    </row>
    <row r="6" spans="1:3" x14ac:dyDescent="0.25">
      <c r="A6" t="s">
        <v>20</v>
      </c>
      <c r="B6">
        <v>1</v>
      </c>
      <c r="C6" s="14" t="s">
        <v>32</v>
      </c>
    </row>
    <row r="7" spans="1:3" ht="60" x14ac:dyDescent="0.25">
      <c r="A7" t="s">
        <v>20</v>
      </c>
      <c r="B7">
        <v>20</v>
      </c>
      <c r="C7" s="14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925DD-170D-4DC5-BA46-6890D13E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 (2)</vt:lpstr>
      <vt:lpstr>Hoja1</vt:lpstr>
      <vt:lpstr>'Landscape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2023-09-19T19:30:10Z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