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24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1" i="5"/>
  <c r="N11" i="5" s="1"/>
  <c r="M11" i="5"/>
  <c r="J12" i="5"/>
  <c r="K12" i="5"/>
  <c r="L12" i="5"/>
  <c r="M12" i="5"/>
  <c r="N12" i="5"/>
  <c r="J13" i="5"/>
  <c r="L13" i="5" s="1"/>
  <c r="N13" i="5" s="1"/>
  <c r="K13" i="5"/>
  <c r="M13" i="5"/>
  <c r="J14" i="5" l="1"/>
  <c r="K14" i="5" s="1"/>
  <c r="L16" i="5" s="1"/>
  <c r="M14" i="5"/>
  <c r="L15" i="5" s="1"/>
  <c r="L14" i="5" l="1"/>
  <c r="N14" i="5" s="1"/>
  <c r="L18" i="5" l="1"/>
</calcChain>
</file>

<file path=xl/sharedStrings.xml><?xml version="1.0" encoding="utf-8"?>
<sst xmlns="http://schemas.openxmlformats.org/spreadsheetml/2006/main" count="34" uniqueCount="31">
  <si>
    <t>OFERTA ECONÓMICA</t>
  </si>
  <si>
    <t>SNCC.F.033-OFERTA ECONÓMICA</t>
  </si>
  <si>
    <t>Título del Proceso:</t>
  </si>
  <si>
    <t>ADQUISICIÓN DE BATERÍAS DE ÁCIDO PLOMO PARA INVERSORES Y GENERADORES ELÉCTRICOS DE DIFERENTES DEPENDENCIAS DEL PODER JUDICIAL</t>
  </si>
  <si>
    <t>No. Expediente:</t>
  </si>
  <si>
    <t>CM-2025-024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</si>
  <si>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</si>
  <si>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</si>
  <si>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</si>
  <si>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</si>
  <si>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</si>
  <si>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</si>
  <si>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</si>
  <si>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</si>
  <si>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</si>
  <si>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</si>
  <si>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</si>
  <si>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</si>
  <si>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</si>
  <si>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</si>
  <si>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  <family val="1"/>
      </rPr>
      <t xml:space="preserve">BATERÍA DE ÁCIDO PLOMO, 6 VOLTIOS, 225 AMPERES/HORA @20HR RATE., 100 MIN. O MÁS, @ 75 AMP. 
</t>
    </r>
    <r>
      <rPr>
        <sz val="13"/>
        <color rgb="FF000000"/>
        <rFont val="Times New Roman"/>
        <family val="1"/>
      </rPr>
      <t>-PESO MÍNIMO 59 LBS/26.7 KG 
-MATERIAL DE CAJA POLIPROPILENO. 
-TERMINAL MOLDEADO EN PERNO ROSCADO. 
-CICLO PROFUNDO. 
-CUBIERTA CON SOPORTE INTEGRAL PARA LA CORREA DE TRANSPORTE Y TAPAS DE VENTILACIÓN DE LIBERACIÓN RÁPIDA DISPONIBLES</t>
    </r>
  </si>
  <si>
    <t>UND</t>
  </si>
  <si>
    <r>
      <rPr>
        <b/>
        <sz val="13"/>
        <color rgb="FF000000"/>
        <rFont val="Times New Roman"/>
        <family val="1"/>
      </rPr>
      <t xml:space="preserve">BATERÍAS ÁCIDO PLOMO TAMAÑO 31-12
</t>
    </r>
    <r>
      <rPr>
        <sz val="13"/>
        <color rgb="FF000000"/>
        <rFont val="Times New Roman"/>
        <family val="1"/>
      </rPr>
      <t>-CON POLOS DE UN SOLO LADO</t>
    </r>
  </si>
  <si>
    <r>
      <rPr>
        <b/>
        <sz val="13"/>
        <color rgb="FF000000"/>
        <rFont val="Times New Roman"/>
        <family val="1"/>
      </rPr>
      <t xml:space="preserve">BATERÍAS ÁCIDO PLOMO TAMAÑO 25-12
</t>
    </r>
    <r>
      <rPr>
        <sz val="13"/>
        <color rgb="FF000000"/>
        <rFont val="Times New Roman"/>
        <family val="1"/>
      </rPr>
      <t>-CON POLOS DE UN SOLO LADO</t>
    </r>
  </si>
  <si>
    <t>BATERÍAS ÁCIDO PLOMO TAMAÑO 17-12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</si>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</sst>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Normal="10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2.4414062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3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44" t="s">
        <v>5</v>
      </c>
      <c r="M6" s="44"/>
      <c r="N6" s="45"/>
    </row>
    <row r="7" spans="1:14" ht="45" customHeight="1" x14ac:dyDescent="0.3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46"/>
      <c r="M7" s="46"/>
      <c r="N7" s="47"/>
    </row>
    <row r="8" spans="1:14" ht="45" customHeight="1" x14ac:dyDescent="0.3">
      <c r="A8" s="73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48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21" t="s">
        <v>10</v>
      </c>
      <c r="B10" s="72" t="s">
        <v>11</v>
      </c>
      <c r="C10" s="72"/>
      <c r="D10" s="72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50" customHeight="1" x14ac:dyDescent="0.3">
      <c r="A11" s="13">
        <v>1</v>
      </c>
      <c r="B11" s="85" t="s">
        <v>20</v>
      </c>
      <c r="C11" s="86"/>
      <c r="D11" s="86"/>
      <c r="E11" s="14"/>
      <c r="F11" s="15" t="s">
        <v>21</v>
      </c>
      <c r="G11" s="16">
        <v>76</v>
      </c>
      <c r="H11" s="17"/>
      <c r="I11" s="18">
        <v>0.18</v>
      </c>
      <c r="J11" s="19">
        <f t="shared" ref="J11:J13" si="0">H11*I11</f>
        <v>0</v>
      </c>
      <c r="K11" s="19">
        <f t="shared" ref="K11:K13" si="1">G11*J11</f>
        <v>0</v>
      </c>
      <c r="L11" s="19">
        <f t="shared" ref="L11:L13" si="2">H11+J11</f>
        <v>0</v>
      </c>
      <c r="M11" s="19">
        <f t="shared" ref="M11:M13" si="3">G11*H11</f>
        <v>0</v>
      </c>
      <c r="N11" s="20">
        <f t="shared" ref="N11:N13" si="4">G11*L11</f>
        <v>0</v>
      </c>
    </row>
    <row r="12" spans="1:14" ht="66" customHeight="1" x14ac:dyDescent="0.3">
      <c r="A12" s="30">
        <v>2</v>
      </c>
      <c r="B12" s="83" t="s">
        <v>22</v>
      </c>
      <c r="C12" s="84"/>
      <c r="D12" s="84"/>
      <c r="E12" s="25"/>
      <c r="F12" s="24" t="s">
        <v>21</v>
      </c>
      <c r="G12" s="26">
        <v>4</v>
      </c>
      <c r="H12" s="27"/>
      <c r="I12" s="28">
        <v>0.18</v>
      </c>
      <c r="J12" s="29">
        <f t="shared" si="0"/>
        <v>0</v>
      </c>
      <c r="K12" s="29">
        <f t="shared" si="1"/>
        <v>0</v>
      </c>
      <c r="L12" s="29">
        <f t="shared" si="2"/>
        <v>0</v>
      </c>
      <c r="M12" s="29">
        <f t="shared" si="3"/>
        <v>0</v>
      </c>
      <c r="N12" s="31">
        <f t="shared" si="4"/>
        <v>0</v>
      </c>
    </row>
    <row r="13" spans="1:14" ht="59.4" customHeight="1" x14ac:dyDescent="0.3">
      <c r="A13" s="30">
        <v>3</v>
      </c>
      <c r="B13" s="83" t="s">
        <v>23</v>
      </c>
      <c r="C13" s="84"/>
      <c r="D13" s="84"/>
      <c r="E13" s="25"/>
      <c r="F13" s="24" t="s">
        <v>21</v>
      </c>
      <c r="G13" s="26">
        <v>5</v>
      </c>
      <c r="H13" s="27"/>
      <c r="I13" s="28">
        <v>0.18</v>
      </c>
      <c r="J13" s="29">
        <f t="shared" si="0"/>
        <v>0</v>
      </c>
      <c r="K13" s="29">
        <f t="shared" si="1"/>
        <v>0</v>
      </c>
      <c r="L13" s="29">
        <f t="shared" si="2"/>
        <v>0</v>
      </c>
      <c r="M13" s="29">
        <f t="shared" si="3"/>
        <v>0</v>
      </c>
      <c r="N13" s="31">
        <f t="shared" si="4"/>
        <v>0</v>
      </c>
    </row>
    <row r="14" spans="1:14" ht="73.2" customHeight="1" x14ac:dyDescent="0.3">
      <c r="A14" s="30">
        <v>4</v>
      </c>
      <c r="B14" s="83" t="s">
        <v>24</v>
      </c>
      <c r="C14" s="84"/>
      <c r="D14" s="84"/>
      <c r="E14" s="25"/>
      <c r="F14" s="24" t="s">
        <v>21</v>
      </c>
      <c r="G14" s="26">
        <v>5</v>
      </c>
      <c r="H14" s="27"/>
      <c r="I14" s="28">
        <v>0.18</v>
      </c>
      <c r="J14" s="29">
        <f t="shared" ref="J14" si="5">H14*I14</f>
        <v>0</v>
      </c>
      <c r="K14" s="29">
        <f t="shared" ref="K14" si="6">G14*J14</f>
        <v>0</v>
      </c>
      <c r="L14" s="29">
        <f t="shared" ref="L14" si="7">H14+J14</f>
        <v>0</v>
      </c>
      <c r="M14" s="29">
        <f t="shared" ref="M14" si="8">G14*H14</f>
        <v>0</v>
      </c>
      <c r="N14" s="31">
        <f>G14*L14</f>
        <v>0</v>
      </c>
    </row>
    <row r="15" spans="1:14" ht="62.4" customHeight="1" x14ac:dyDescent="0.3">
      <c r="A15" s="81" t="s">
        <v>25</v>
      </c>
      <c r="B15" s="82"/>
      <c r="C15" s="82"/>
      <c r="D15" s="82"/>
      <c r="E15" s="82"/>
      <c r="F15" s="82"/>
      <c r="G15" s="82"/>
      <c r="H15" s="82"/>
      <c r="I15" s="82"/>
      <c r="J15" s="82"/>
      <c r="K15" s="9"/>
      <c r="L15" s="79">
        <f>SUM(M11:M14)</f>
        <v>0</v>
      </c>
      <c r="M15" s="79"/>
      <c r="N15" s="80"/>
    </row>
    <row r="16" spans="1:14" ht="27.75" customHeight="1" x14ac:dyDescent="0.3">
      <c r="A16" s="68" t="s">
        <v>26</v>
      </c>
      <c r="B16" s="69"/>
      <c r="C16" s="69"/>
      <c r="D16" s="69"/>
      <c r="E16" s="69"/>
      <c r="F16" s="69"/>
      <c r="G16" s="69"/>
      <c r="H16" s="69"/>
      <c r="I16" s="69"/>
      <c r="J16" s="69"/>
      <c r="K16" s="10"/>
      <c r="L16" s="66">
        <f>SUM(K11:K14)</f>
        <v>0</v>
      </c>
      <c r="M16" s="66"/>
      <c r="N16" s="67"/>
    </row>
    <row r="17" spans="1:14" ht="6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s="2" customFormat="1" ht="69" customHeight="1" x14ac:dyDescent="0.3">
      <c r="A18" s="58" t="s">
        <v>27</v>
      </c>
      <c r="B18" s="59"/>
      <c r="C18" s="59"/>
      <c r="D18" s="59"/>
      <c r="E18" s="55"/>
      <c r="F18" s="56"/>
      <c r="G18" s="56"/>
      <c r="H18" s="57"/>
      <c r="I18" s="77" t="s">
        <v>28</v>
      </c>
      <c r="J18" s="78"/>
      <c r="K18" s="12"/>
      <c r="L18" s="74">
        <f>L15+L16</f>
        <v>0</v>
      </c>
      <c r="M18" s="75"/>
      <c r="N18" s="76"/>
    </row>
    <row r="19" spans="1:14" ht="6" customHeight="1" x14ac:dyDescent="0.3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6" customHeight="1" thickBot="1" x14ac:dyDescent="0.3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5" customHeight="1" x14ac:dyDescent="0.3">
      <c r="A21" s="60" t="s">
        <v>29</v>
      </c>
      <c r="B21" s="61"/>
      <c r="C21" s="61"/>
      <c r="D21" s="61"/>
      <c r="E21" s="61"/>
      <c r="F21" s="61"/>
      <c r="G21" s="61"/>
      <c r="H21" s="61"/>
      <c r="I21" s="49" t="s">
        <v>30</v>
      </c>
      <c r="J21" s="49"/>
      <c r="K21" s="49"/>
      <c r="L21" s="49"/>
      <c r="M21" s="49"/>
      <c r="N21" s="50"/>
    </row>
    <row r="22" spans="1:14" ht="15" customHeight="1" x14ac:dyDescent="0.3">
      <c r="A22" s="62"/>
      <c r="B22" s="63"/>
      <c r="C22" s="63"/>
      <c r="D22" s="63"/>
      <c r="E22" s="63"/>
      <c r="F22" s="63"/>
      <c r="G22" s="63"/>
      <c r="H22" s="63"/>
      <c r="I22" s="51"/>
      <c r="J22" s="51"/>
      <c r="K22" s="51"/>
      <c r="L22" s="51"/>
      <c r="M22" s="51"/>
      <c r="N22" s="52"/>
    </row>
    <row r="23" spans="1:14" ht="15" customHeight="1" x14ac:dyDescent="0.3">
      <c r="A23" s="62"/>
      <c r="B23" s="63"/>
      <c r="C23" s="63"/>
      <c r="D23" s="63"/>
      <c r="E23" s="63"/>
      <c r="F23" s="63"/>
      <c r="G23" s="63"/>
      <c r="H23" s="63"/>
      <c r="I23" s="51"/>
      <c r="J23" s="51"/>
      <c r="K23" s="51"/>
      <c r="L23" s="51"/>
      <c r="M23" s="51"/>
      <c r="N23" s="52"/>
    </row>
    <row r="24" spans="1:14" ht="15" customHeight="1" x14ac:dyDescent="0.3">
      <c r="A24" s="62"/>
      <c r="B24" s="63"/>
      <c r="C24" s="63"/>
      <c r="D24" s="63"/>
      <c r="E24" s="63"/>
      <c r="F24" s="63"/>
      <c r="G24" s="63"/>
      <c r="H24" s="63"/>
      <c r="I24" s="51"/>
      <c r="J24" s="51"/>
      <c r="K24" s="51"/>
      <c r="L24" s="51"/>
      <c r="M24" s="51"/>
      <c r="N24" s="52"/>
    </row>
    <row r="25" spans="1:14" ht="15" customHeight="1" thickBot="1" x14ac:dyDescent="0.35">
      <c r="A25" s="64"/>
      <c r="B25" s="65"/>
      <c r="C25" s="65"/>
      <c r="D25" s="65"/>
      <c r="E25" s="65"/>
      <c r="F25" s="65"/>
      <c r="G25" s="65"/>
      <c r="H25" s="65"/>
      <c r="I25" s="53"/>
      <c r="J25" s="53"/>
      <c r="K25" s="53"/>
      <c r="L25" s="53"/>
      <c r="M25" s="53"/>
      <c r="N25" s="54"/>
    </row>
    <row r="33" spans="6:7" x14ac:dyDescent="0.3">
      <c r="F33" s="11"/>
    </row>
    <row r="35" spans="6:7" x14ac:dyDescent="0.3">
      <c r="G35" s="11"/>
    </row>
  </sheetData>
  <sheetProtection algorithmName="SHA-512" hashValue="9lVn91vX2N8b/bH6WOyQ97bg4TR9s33uyrVnmF6pCbmSgeKp9ZuGnfSjXWnsG2dtJLVorTPaSWLwbhkGbECkAA==" saltValue="wLy1CHqfEVKDmxiHR23uYA==" spinCount="100000" sheet="1" objects="1" scenarios="1"/>
  <mergeCells count="32">
    <mergeCell ref="B10:D10"/>
    <mergeCell ref="A8:B8"/>
    <mergeCell ref="L18:N18"/>
    <mergeCell ref="I18:J18"/>
    <mergeCell ref="L15:N15"/>
    <mergeCell ref="A15:J15"/>
    <mergeCell ref="B14:D14"/>
    <mergeCell ref="B11:D11"/>
    <mergeCell ref="B12:D12"/>
    <mergeCell ref="B13:D13"/>
    <mergeCell ref="I21:N25"/>
    <mergeCell ref="E18:H18"/>
    <mergeCell ref="A18:D18"/>
    <mergeCell ref="A21:H25"/>
    <mergeCell ref="L16:N16"/>
    <mergeCell ref="A16:J16"/>
    <mergeCell ref="A17:N17"/>
    <mergeCell ref="A19:N19"/>
    <mergeCell ref="A20:N2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4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B3B5C-9DBC-4710-8E3F-F2375FE4A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2025-02-11T19:50:46Z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