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amatos_poderjudicial_gob_do/Documents/Procesos Activos/Año 2025/Compras menores/CM-2025-026 ADQ. ELECTRODOMÉSTICOS PARA SU USO A NIVEL NACIONAL/Editable/Anexo/"/>
    </mc:Choice>
  </mc:AlternateContent>
  <xr:revisionPtr revIDLastSave="47" documentId="13_ncr:1_{36D79792-DFBA-4816-8AA1-B87A09EBBC32}" xr6:coauthVersionLast="47" xr6:coauthVersionMax="47" xr10:uidLastSave="{5B97C928-247E-4351-A2CB-D17C63013660}"/>
  <bookViews>
    <workbookView xWindow="-120" yWindow="-120" windowWidth="29040" windowHeight="15720" xr2:uid="{00000000-000D-0000-FFFF-FFFF00000000}"/>
  </bookViews>
  <sheets>
    <sheet name="Landscape" sheetId="5" r:id="rId1"/>
    <sheet name="Hoja1" sheetId="6" r:id="rId2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5" l="1"/>
  <c r="G14" i="5"/>
  <c r="G15" i="5"/>
  <c r="G16" i="5"/>
  <c r="G17" i="5"/>
  <c r="G12" i="5"/>
  <c r="M13" i="5"/>
  <c r="J13" i="5"/>
  <c r="L13" i="5" s="1"/>
  <c r="N13" i="5" s="1"/>
  <c r="M12" i="5"/>
  <c r="J12" i="5"/>
  <c r="L12" i="5" s="1"/>
  <c r="N12" i="5" s="1"/>
  <c r="M15" i="5"/>
  <c r="J15" i="5"/>
  <c r="L15" i="5" s="1"/>
  <c r="N15" i="5" s="1"/>
  <c r="M14" i="5"/>
  <c r="J14" i="5"/>
  <c r="L14" i="5" s="1"/>
  <c r="N14" i="5" s="1"/>
  <c r="J16" i="5"/>
  <c r="K16" i="5" s="1"/>
  <c r="M16" i="5"/>
  <c r="J17" i="5"/>
  <c r="K17" i="5" s="1"/>
  <c r="L17" i="5"/>
  <c r="N17" i="5" s="1"/>
  <c r="M17" i="5"/>
  <c r="L18" i="5" l="1"/>
  <c r="K13" i="5"/>
  <c r="K12" i="5"/>
  <c r="K14" i="5"/>
  <c r="K15" i="5"/>
  <c r="L16" i="5"/>
  <c r="N16" i="5" s="1"/>
  <c r="L19" i="5" l="1"/>
  <c r="L21" i="5"/>
</calcChain>
</file>

<file path=xl/sharedStrings.xml><?xml version="1.0" encoding="utf-8"?>
<sst xmlns="http://schemas.openxmlformats.org/spreadsheetml/2006/main" count="50" uniqueCount="40">
  <si>
    <t>OFERTA ECONÓMICA</t>
  </si>
  <si>
    <t>SNCC.F.033-OFERTA ECONÓMICA</t>
  </si>
  <si>
    <t>Título del Proceso:</t>
  </si>
  <si>
    <t>ADQUISICIÓN DE ELECTRODOMÉSTICOS PARA SU USO A NIVEL NACIONAL</t>
  </si>
  <si>
    <t>No. Expediente:</t>
  </si>
  <si>
    <t>CM-2025-026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</si>
  <si>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</si>
  <si>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</si>
  <si>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</si>
  <si>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</si>
  <si>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</si>
  <si>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</si>
  <si>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</si>
  <si>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</si>
  <si>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</si>
  <si>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</si>
  <si>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</si>
  <si>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</si>
  <si>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</si>
  <si>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</si>
  <si>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ABANICO DE PEDESTAL DE 16" PULGADAS, BASE REDONDA, COLOR GRIS O DORADO, ASPAS DE METAL</t>
  </si>
  <si>
    <t>UND</t>
  </si>
  <si>
    <t>ABANICO DE PARED DE 18" PULGADAS, COLOR BLANCO, ASPAS PLÁSTICAS</t>
  </si>
  <si>
    <t>ABANICO ORBITAL DE 16" PULGADAS, COLOR DORADO, ASPAS METÁLICAS</t>
  </si>
  <si>
    <t>BEBEDERO CON BOTELLÓN OCULTO, CON SALIDAS DE AGUA FRÍA, CALIENTE Y TEMPLADA, BANDEJA DE GOTEO EXTRAÍBLE, DISEÑO COMPACTO, GRIFOS DE BOTÓN. CON DIMENSIONES DE 41" DE ALTO, 15" DE ANCHO Y 14" DE FONDO (PULGADAS), COLOR NEGRO, VOLTAJE DE 110 A 120 VOLTIOS.</t>
  </si>
  <si>
    <t>ESTUFA ELÉCTRICA, EN METAL, DE DOS HORNILLAS INDEPENDIENTES, VOLTAJE DE 120 VOLTIOS, POTENCIA DE 1,500 WATTS (1 QUEMADOR CON 1,000 Y EL OTRO CON 500), CONTROL DE TOPE Y DE HORNO ANÁLOGO, QUEMADORES SELLADOS DE BOBINA, DIMENSIONES EN PULGADAS (ANCHO 20 A 21, PROFUNDIDAD 11 A 11.2, ALTURA 3.5 A 3.6, CON LUZ INDICADORA DE FUNCIONAMIENTO, CON PIES DE GOMA O PLÁSTICO ANTIDESLIZADORES, COLOR NEGRO (FRONTAL, LATERALES Y TOPE).</t>
  </si>
  <si>
    <t>DESHUMIFICADOR DE 22 PINTAS, CON 3 VELOCIDADES, TEMPORIZADOR DE ENCENDIDO / APAGADO DE 24 HORAS, OPERACIÓN DE DRENAJE CONTINUO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</si>
  <si>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</si>
  <si>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</si>
  <si>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</si>
  <si>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</si>
  <si>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</si>
  <si>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</si>
  <si>
    <t>Abanico de pedestal de 16" pulgadas, base redonda, color gris o dorado, aspas de metal, 10 años garantía</t>
  </si>
  <si>
    <t>Unidad</t>
  </si>
  <si>
    <t>Abanico de pared de 18" pulgadas, color blanco, aspas plásticas, 10 años garantía.</t>
  </si>
  <si>
    <t>Abanico orbital de 16" pulgadas, color dorado, aspas metálicas, 10 años garantía.</t>
  </si>
  <si>
    <t>Bebedero con botellón oculto, con salidas de agua fría, caliente y templada, bandeja de goteo extraíble, diseño compacto, grifos de botón. Con dimensiones de 41" de alto, 15" de ancho y 14" de fondo (pulgadas), color negro, voltaje de 110 a 120 voltios.</t>
  </si>
  <si>
    <t>Estufa eléctrica, en metal, de dos hornillas independientes, voltaje de 120 voltios, potencia de 1,500 watts (1 quemador con 1,000 y el otro con 500), control de tope y de horno análogo, quemadores sellados de bobina, dimensiones en pulgadas (ancho 20 a 21, profundidad 11 a 11.2, altura 3.5 a 3.6, con luz indicadora de funcionamiento, con pies de goma o plástico antideslizadores, color negro (frontal, laterales y tope).</t>
  </si>
  <si>
    <t>Deshumificador de 22 pintas, con 3 velocidades, temporizador de encendido / apagado de 24 horas, operación de drenaje continuo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</si>
</sst>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color rgb="FF3B3838"/>
      <name val="Times New Roman"/>
      <family val="1"/>
    </font>
    <font>
      <sz val="14"/>
      <color rgb="FF000000"/>
      <name val="Times New Roman"/>
    </font>
    <font>
      <sz val="10"/>
      <name val="Times New Roman"/>
      <family val="1"/>
    </font>
    <font>
      <sz val="10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7" fillId="0" borderId="0" xfId="0" applyFont="1" applyAlignment="1">
      <alignment horizontal="center" vertical="center"/>
    </xf>
    <xf numFmtId="0" fontId="5" fillId="3" borderId="3" xfId="0" applyFont="1" applyFill="1" applyBorder="1" applyAlignment="1">
      <alignment vertical="top"/>
    </xf>
    <xf numFmtId="0" fontId="5" fillId="3" borderId="1" xfId="0" applyFont="1" applyFill="1" applyBorder="1" applyAlignment="1">
      <alignment vertical="top"/>
    </xf>
    <xf numFmtId="0" fontId="5" fillId="3" borderId="8" xfId="0" applyFont="1" applyFill="1" applyBorder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/>
    </xf>
    <xf numFmtId="164" fontId="6" fillId="2" borderId="16" xfId="0" applyNumberFormat="1" applyFont="1" applyFill="1" applyBorder="1" applyAlignment="1" applyProtection="1">
      <alignment vertical="center"/>
      <protection locked="0"/>
    </xf>
    <xf numFmtId="9" fontId="6" fillId="2" borderId="16" xfId="0" applyNumberFormat="1" applyFont="1" applyFill="1" applyBorder="1" applyAlignment="1" applyProtection="1">
      <alignment horizontal="center" vertical="center"/>
      <protection locked="0"/>
    </xf>
    <xf numFmtId="164" fontId="6" fillId="4" borderId="16" xfId="0" applyNumberFormat="1" applyFont="1" applyFill="1" applyBorder="1" applyAlignment="1">
      <alignment vertical="center"/>
    </xf>
    <xf numFmtId="0" fontId="11" fillId="4" borderId="16" xfId="0" applyFont="1" applyFill="1" applyBorder="1" applyAlignment="1">
      <alignment horizontal="right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3" fontId="12" fillId="4" borderId="18" xfId="0" applyNumberFormat="1" applyFont="1" applyFill="1" applyBorder="1" applyAlignment="1">
      <alignment horizontal="center" vertical="center" wrapText="1"/>
    </xf>
    <xf numFmtId="164" fontId="6" fillId="2" borderId="18" xfId="0" applyNumberFormat="1" applyFont="1" applyFill="1" applyBorder="1" applyAlignment="1" applyProtection="1">
      <alignment vertical="center"/>
      <protection locked="0"/>
    </xf>
    <xf numFmtId="9" fontId="6" fillId="2" borderId="18" xfId="0" applyNumberFormat="1" applyFont="1" applyFill="1" applyBorder="1" applyAlignment="1" applyProtection="1">
      <alignment horizontal="center" vertical="center"/>
      <protection locked="0"/>
    </xf>
    <xf numFmtId="164" fontId="6" fillId="4" borderId="18" xfId="0" applyNumberFormat="1" applyFont="1" applyFill="1" applyBorder="1" applyAlignment="1">
      <alignment vertical="center"/>
    </xf>
    <xf numFmtId="164" fontId="6" fillId="4" borderId="19" xfId="0" applyNumberFormat="1" applyFont="1" applyFill="1" applyBorder="1" applyAlignment="1">
      <alignment vertical="center"/>
    </xf>
    <xf numFmtId="0" fontId="6" fillId="4" borderId="20" xfId="0" applyFont="1" applyFill="1" applyBorder="1" applyAlignment="1">
      <alignment horizontal="center" vertical="center"/>
    </xf>
    <xf numFmtId="164" fontId="6" fillId="4" borderId="21" xfId="0" applyNumberFormat="1" applyFont="1" applyFill="1" applyBorder="1" applyAlignment="1">
      <alignment vertical="center"/>
    </xf>
    <xf numFmtId="0" fontId="11" fillId="4" borderId="23" xfId="0" applyFont="1" applyFill="1" applyBorder="1" applyAlignment="1">
      <alignment horizontal="right" vertical="center"/>
    </xf>
    <xf numFmtId="3" fontId="0" fillId="0" borderId="0" xfId="0" applyNumberFormat="1"/>
    <xf numFmtId="0" fontId="6" fillId="2" borderId="18" xfId="0" applyFont="1" applyFill="1" applyBorder="1" applyAlignment="1" applyProtection="1">
      <alignment vertical="center" wrapText="1"/>
      <protection locked="0"/>
    </xf>
    <xf numFmtId="0" fontId="6" fillId="2" borderId="16" xfId="0" applyFont="1" applyFill="1" applyBorder="1" applyAlignment="1" applyProtection="1">
      <alignment vertical="center" wrapText="1"/>
      <protection locked="0"/>
    </xf>
    <xf numFmtId="0" fontId="11" fillId="4" borderId="26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3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3" fontId="12" fillId="4" borderId="16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5" borderId="13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6" fillId="2" borderId="27" xfId="0" applyFont="1" applyFill="1" applyBorder="1" applyAlignment="1" applyProtection="1">
      <alignment horizontal="center" vertical="center" wrapText="1"/>
      <protection locked="0"/>
    </xf>
    <xf numFmtId="0" fontId="6" fillId="2" borderId="28" xfId="0" applyFont="1" applyFill="1" applyBorder="1" applyAlignment="1" applyProtection="1">
      <alignment horizontal="center" vertical="center" wrapText="1"/>
      <protection locked="0"/>
    </xf>
    <xf numFmtId="0" fontId="6" fillId="2" borderId="29" xfId="0" applyFont="1" applyFill="1" applyBorder="1" applyAlignment="1" applyProtection="1">
      <alignment horizontal="center" vertical="center" wrapText="1"/>
      <protection locked="0"/>
    </xf>
    <xf numFmtId="0" fontId="11" fillId="4" borderId="25" xfId="0" applyFont="1" applyFill="1" applyBorder="1" applyAlignment="1">
      <alignment horizontal="center" vertical="center" wrapText="1"/>
    </xf>
    <xf numFmtId="0" fontId="11" fillId="4" borderId="26" xfId="0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wrapText="1"/>
      <protection locked="0"/>
    </xf>
    <xf numFmtId="0" fontId="6" fillId="0" borderId="3" xfId="0" applyFont="1" applyBorder="1" applyAlignment="1" applyProtection="1">
      <alignment horizontal="center" wrapText="1"/>
      <protection locked="0"/>
    </xf>
    <xf numFmtId="0" fontId="6" fillId="0" borderId="5" xfId="0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6" fillId="0" borderId="7" xfId="0" applyFont="1" applyBorder="1" applyAlignment="1" applyProtection="1">
      <alignment horizontal="center" wrapText="1"/>
      <protection locked="0"/>
    </xf>
    <xf numFmtId="0" fontId="6" fillId="0" borderId="8" xfId="0" applyFont="1" applyBorder="1" applyAlignment="1" applyProtection="1">
      <alignment horizontal="center" wrapText="1"/>
      <protection locked="0"/>
    </xf>
    <xf numFmtId="164" fontId="6" fillId="4" borderId="23" xfId="0" applyNumberFormat="1" applyFont="1" applyFill="1" applyBorder="1" applyAlignment="1">
      <alignment horizontal="center" vertical="center"/>
    </xf>
    <xf numFmtId="164" fontId="6" fillId="4" borderId="24" xfId="0" applyNumberFormat="1" applyFont="1" applyFill="1" applyBorder="1" applyAlignment="1">
      <alignment horizontal="center" vertical="center"/>
    </xf>
    <xf numFmtId="164" fontId="6" fillId="4" borderId="16" xfId="0" applyNumberFormat="1" applyFont="1" applyFill="1" applyBorder="1" applyAlignment="1">
      <alignment horizontal="center" vertical="center"/>
    </xf>
    <xf numFmtId="164" fontId="6" fillId="4" borderId="21" xfId="0" applyNumberFormat="1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horizontal="right" vertical="center"/>
    </xf>
    <xf numFmtId="0" fontId="11" fillId="4" borderId="16" xfId="0" applyFont="1" applyFill="1" applyBorder="1" applyAlignment="1">
      <alignment horizontal="right" vertical="center"/>
    </xf>
    <xf numFmtId="0" fontId="11" fillId="4" borderId="22" xfId="0" applyFont="1" applyFill="1" applyBorder="1" applyAlignment="1">
      <alignment horizontal="right" vertical="center"/>
    </xf>
    <xf numFmtId="0" fontId="11" fillId="4" borderId="23" xfId="0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3" borderId="11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/>
    </xf>
    <xf numFmtId="164" fontId="11" fillId="4" borderId="27" xfId="0" applyNumberFormat="1" applyFont="1" applyFill="1" applyBorder="1" applyAlignment="1">
      <alignment horizontal="center" vertical="center"/>
    </xf>
    <xf numFmtId="164" fontId="11" fillId="4" borderId="28" xfId="0" applyNumberFormat="1" applyFont="1" applyFill="1" applyBorder="1" applyAlignment="1">
      <alignment horizontal="center" vertical="center"/>
    </xf>
    <xf numFmtId="164" fontId="11" fillId="4" borderId="30" xfId="0" applyNumberFormat="1" applyFont="1" applyFill="1" applyBorder="1" applyAlignment="1">
      <alignment horizontal="center" vertical="center"/>
    </xf>
    <xf numFmtId="0" fontId="11" fillId="4" borderId="27" xfId="0" applyFont="1" applyFill="1" applyBorder="1" applyAlignment="1">
      <alignment horizontal="center" vertical="center" wrapText="1"/>
    </xf>
    <xf numFmtId="0" fontId="11" fillId="4" borderId="29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13" fillId="4" borderId="16" xfId="0" applyFont="1" applyFill="1" applyBorder="1" applyAlignment="1">
      <alignment horizontal="left" vertical="center" wrapText="1"/>
    </xf>
    <xf numFmtId="0" fontId="6" fillId="4" borderId="16" xfId="0" applyFont="1" applyFill="1" applyBorder="1" applyAlignment="1">
      <alignment horizontal="left" vertical="center" wrapText="1"/>
    </xf>
    <xf numFmtId="0" fontId="13" fillId="4" borderId="18" xfId="0" applyFont="1" applyFill="1" applyBorder="1" applyAlignment="1">
      <alignment horizontal="left" vertical="center" wrapText="1"/>
    </xf>
    <xf numFmtId="0" fontId="6" fillId="4" borderId="18" xfId="0" applyFont="1" applyFill="1" applyBorder="1" applyAlignment="1">
      <alignment horizontal="left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565151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8"/>
  <sheetViews>
    <sheetView tabSelected="1" zoomScale="80" zoomScaleNormal="80" zoomScaleSheetLayoutView="100" workbookViewId="0">
      <selection activeCell="B13" sqref="B13:D13"/>
    </sheetView>
  </sheetViews>
  <sheetFormatPr baseColWidth="10" defaultColWidth="11.42578125" defaultRowHeight="15" x14ac:dyDescent="0.25"/>
  <cols>
    <col min="1" max="1" width="6.42578125" customWidth="1"/>
    <col min="2" max="2" width="17.85546875" customWidth="1"/>
    <col min="3" max="3" width="12.7109375" customWidth="1"/>
    <col min="4" max="4" width="81.85546875" customWidth="1"/>
    <col min="5" max="5" width="35.140625" customWidth="1"/>
    <col min="6" max="6" width="11.42578125" bestFit="1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13.85546875" hidden="1" customWidth="1"/>
    <col min="12" max="12" width="25.7109375" customWidth="1"/>
    <col min="13" max="13" width="1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35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ht="30.75" customHeight="1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ht="18.75" customHeight="1" x14ac:dyDescent="0.25">
      <c r="A4" s="46" t="s">
        <v>1</v>
      </c>
      <c r="B4" s="46"/>
      <c r="C4" s="46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41" t="s">
        <v>2</v>
      </c>
      <c r="B6" s="42"/>
      <c r="C6" s="36" t="s">
        <v>3</v>
      </c>
      <c r="D6" s="37"/>
      <c r="E6" s="37"/>
      <c r="F6" s="37"/>
      <c r="G6" s="37"/>
      <c r="H6" s="38"/>
      <c r="I6" s="42" t="s">
        <v>4</v>
      </c>
      <c r="J6" s="42"/>
      <c r="K6" s="4"/>
      <c r="L6" s="82" t="s">
        <v>5</v>
      </c>
      <c r="M6" s="82"/>
      <c r="N6" s="83"/>
    </row>
    <row r="7" spans="1:14" ht="45" customHeight="1" x14ac:dyDescent="0.25">
      <c r="A7" s="45" t="s">
        <v>6</v>
      </c>
      <c r="B7" s="43"/>
      <c r="C7" s="39"/>
      <c r="D7" s="39"/>
      <c r="E7" s="39"/>
      <c r="F7" s="39"/>
      <c r="G7" s="39"/>
      <c r="H7" s="39"/>
      <c r="I7" s="43" t="s">
        <v>7</v>
      </c>
      <c r="J7" s="43"/>
      <c r="K7" s="5"/>
      <c r="L7" s="84"/>
      <c r="M7" s="84"/>
      <c r="N7" s="85"/>
    </row>
    <row r="8" spans="1:14" ht="45" customHeight="1" x14ac:dyDescent="0.25">
      <c r="A8" s="76" t="s">
        <v>8</v>
      </c>
      <c r="B8" s="44"/>
      <c r="C8" s="40"/>
      <c r="D8" s="40"/>
      <c r="E8" s="40"/>
      <c r="F8" s="40"/>
      <c r="G8" s="40"/>
      <c r="H8" s="40"/>
      <c r="I8" s="44" t="s">
        <v>9</v>
      </c>
      <c r="J8" s="44"/>
      <c r="K8" s="6"/>
      <c r="L8" s="40"/>
      <c r="M8" s="40"/>
      <c r="N8" s="86"/>
    </row>
    <row r="9" spans="1:14" ht="6" customHeight="1" thickBot="1" x14ac:dyDescent="0.3">
      <c r="A9" s="7"/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</row>
    <row r="10" spans="1:14" ht="34.5" customHeight="1" thickBot="1" x14ac:dyDescent="0.3">
      <c r="A10" s="9" t="s">
        <v>10</v>
      </c>
      <c r="B10" s="75" t="s">
        <v>11</v>
      </c>
      <c r="C10" s="75"/>
      <c r="D10" s="75"/>
      <c r="E10" s="10" t="s">
        <v>12</v>
      </c>
      <c r="F10" s="10" t="s">
        <v>13</v>
      </c>
      <c r="G10" s="10" t="s">
        <v>14</v>
      </c>
      <c r="H10" s="10" t="s">
        <v>15</v>
      </c>
      <c r="I10" s="10" t="s">
        <v>16</v>
      </c>
      <c r="J10" s="10" t="s">
        <v>17</v>
      </c>
      <c r="K10" s="10"/>
      <c r="L10" s="10" t="s">
        <v>18</v>
      </c>
      <c r="M10" s="10"/>
      <c r="N10" s="11" t="s">
        <v>19</v>
      </c>
    </row>
    <row r="11" spans="1:14" ht="6" customHeight="1" x14ac:dyDescent="0.25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</row>
    <row r="12" spans="1:14" ht="90" customHeight="1" x14ac:dyDescent="0.25">
      <c r="A12" s="17">
        <v>1</v>
      </c>
      <c r="B12" s="89" t="s">
        <v>20</v>
      </c>
      <c r="C12" s="90"/>
      <c r="D12" s="90"/>
      <c r="E12" s="28"/>
      <c r="F12" s="18" t="s">
        <v>21</v>
      </c>
      <c r="G12" s="19">
        <f>Hoja1!C1</f>
        <v>50</v>
      </c>
      <c r="H12" s="20"/>
      <c r="I12" s="21">
        <v>0.18</v>
      </c>
      <c r="J12" s="22">
        <f t="shared" ref="J12:J13" si="0">H12*I12</f>
        <v>0</v>
      </c>
      <c r="K12" s="22">
        <f t="shared" ref="K12:K13" si="1">G12*J12</f>
        <v>0</v>
      </c>
      <c r="L12" s="22">
        <f t="shared" ref="L12:L13" si="2">H12+J12</f>
        <v>0</v>
      </c>
      <c r="M12" s="22">
        <f t="shared" ref="M12:M13" si="3">G12*H12</f>
        <v>0</v>
      </c>
      <c r="N12" s="23">
        <f t="shared" ref="N12:N13" si="4">G12*L12</f>
        <v>0</v>
      </c>
    </row>
    <row r="13" spans="1:14" ht="90" customHeight="1" x14ac:dyDescent="0.25">
      <c r="A13" s="24">
        <v>2</v>
      </c>
      <c r="B13" s="87" t="s">
        <v>22</v>
      </c>
      <c r="C13" s="88"/>
      <c r="D13" s="88"/>
      <c r="E13" s="29"/>
      <c r="F13" s="12" t="s">
        <v>21</v>
      </c>
      <c r="G13" s="34">
        <f>Hoja1!C2</f>
        <v>40</v>
      </c>
      <c r="H13" s="13"/>
      <c r="I13" s="14">
        <v>0.18</v>
      </c>
      <c r="J13" s="15">
        <f t="shared" si="0"/>
        <v>0</v>
      </c>
      <c r="K13" s="15">
        <f t="shared" si="1"/>
        <v>0</v>
      </c>
      <c r="L13" s="15">
        <f t="shared" si="2"/>
        <v>0</v>
      </c>
      <c r="M13" s="15">
        <f t="shared" si="3"/>
        <v>0</v>
      </c>
      <c r="N13" s="25">
        <f t="shared" si="4"/>
        <v>0</v>
      </c>
    </row>
    <row r="14" spans="1:14" ht="90" customHeight="1" x14ac:dyDescent="0.25">
      <c r="A14" s="24">
        <v>3</v>
      </c>
      <c r="B14" s="87" t="s">
        <v>23</v>
      </c>
      <c r="C14" s="88"/>
      <c r="D14" s="88"/>
      <c r="E14" s="29"/>
      <c r="F14" s="12" t="s">
        <v>21</v>
      </c>
      <c r="G14" s="34">
        <f>Hoja1!C3</f>
        <v>17</v>
      </c>
      <c r="H14" s="13"/>
      <c r="I14" s="14">
        <v>0.18</v>
      </c>
      <c r="J14" s="15">
        <f t="shared" ref="J14:J15" si="5">H14*I14</f>
        <v>0</v>
      </c>
      <c r="K14" s="15">
        <f t="shared" ref="K14:K15" si="6">G14*J14</f>
        <v>0</v>
      </c>
      <c r="L14" s="15">
        <f t="shared" ref="L14:L15" si="7">H14+J14</f>
        <v>0</v>
      </c>
      <c r="M14" s="15">
        <f t="shared" ref="M14:M15" si="8">G14*H14</f>
        <v>0</v>
      </c>
      <c r="N14" s="25">
        <f t="shared" ref="N14:N15" si="9">G14*L14</f>
        <v>0</v>
      </c>
    </row>
    <row r="15" spans="1:14" ht="90" customHeight="1" x14ac:dyDescent="0.25">
      <c r="A15" s="24">
        <v>4</v>
      </c>
      <c r="B15" s="87" t="s">
        <v>24</v>
      </c>
      <c r="C15" s="88"/>
      <c r="D15" s="88"/>
      <c r="E15" s="29"/>
      <c r="F15" s="12" t="s">
        <v>21</v>
      </c>
      <c r="G15" s="34">
        <f>Hoja1!C4</f>
        <v>50</v>
      </c>
      <c r="H15" s="13"/>
      <c r="I15" s="14">
        <v>0.18</v>
      </c>
      <c r="J15" s="15">
        <f t="shared" si="5"/>
        <v>0</v>
      </c>
      <c r="K15" s="15">
        <f t="shared" si="6"/>
        <v>0</v>
      </c>
      <c r="L15" s="15">
        <f t="shared" si="7"/>
        <v>0</v>
      </c>
      <c r="M15" s="15">
        <f t="shared" si="8"/>
        <v>0</v>
      </c>
      <c r="N15" s="25">
        <f t="shared" si="9"/>
        <v>0</v>
      </c>
    </row>
    <row r="16" spans="1:14" ht="140.25" customHeight="1" x14ac:dyDescent="0.25">
      <c r="A16" s="24">
        <v>5</v>
      </c>
      <c r="B16" s="87" t="s">
        <v>25</v>
      </c>
      <c r="C16" s="88"/>
      <c r="D16" s="88"/>
      <c r="E16" s="29"/>
      <c r="F16" s="12" t="s">
        <v>21</v>
      </c>
      <c r="G16" s="34">
        <f>Hoja1!C5</f>
        <v>150</v>
      </c>
      <c r="H16" s="13"/>
      <c r="I16" s="14">
        <v>0.18</v>
      </c>
      <c r="J16" s="15">
        <f t="shared" ref="J16:J17" si="10">H16*I16</f>
        <v>0</v>
      </c>
      <c r="K16" s="15">
        <f t="shared" ref="K16:K17" si="11">G16*J16</f>
        <v>0</v>
      </c>
      <c r="L16" s="15">
        <f t="shared" ref="L16:L17" si="12">H16+J16</f>
        <v>0</v>
      </c>
      <c r="M16" s="15">
        <f t="shared" ref="M16:M17" si="13">G16*H16</f>
        <v>0</v>
      </c>
      <c r="N16" s="25">
        <f t="shared" ref="N16:N17" si="14">G16*L16</f>
        <v>0</v>
      </c>
    </row>
    <row r="17" spans="1:14" ht="90" customHeight="1" x14ac:dyDescent="0.25">
      <c r="A17" s="24">
        <v>6</v>
      </c>
      <c r="B17" s="87" t="s">
        <v>26</v>
      </c>
      <c r="C17" s="88"/>
      <c r="D17" s="88"/>
      <c r="E17" s="29"/>
      <c r="F17" s="12" t="s">
        <v>21</v>
      </c>
      <c r="G17" s="34">
        <f>Hoja1!C6</f>
        <v>3</v>
      </c>
      <c r="H17" s="13"/>
      <c r="I17" s="14">
        <v>0.18</v>
      </c>
      <c r="J17" s="15">
        <f t="shared" si="10"/>
        <v>0</v>
      </c>
      <c r="K17" s="15">
        <f t="shared" si="11"/>
        <v>0</v>
      </c>
      <c r="L17" s="15">
        <f t="shared" si="12"/>
        <v>0</v>
      </c>
      <c r="M17" s="15">
        <f t="shared" si="13"/>
        <v>0</v>
      </c>
      <c r="N17" s="25">
        <f t="shared" si="14"/>
        <v>0</v>
      </c>
    </row>
    <row r="18" spans="1:14" ht="27.75" customHeight="1" x14ac:dyDescent="0.25">
      <c r="A18" s="69" t="s">
        <v>27</v>
      </c>
      <c r="B18" s="70"/>
      <c r="C18" s="70"/>
      <c r="D18" s="70"/>
      <c r="E18" s="70"/>
      <c r="F18" s="70"/>
      <c r="G18" s="70"/>
      <c r="H18" s="70"/>
      <c r="I18" s="70"/>
      <c r="J18" s="70"/>
      <c r="K18" s="16"/>
      <c r="L18" s="67">
        <f>SUM(M12:M17)</f>
        <v>0</v>
      </c>
      <c r="M18" s="67"/>
      <c r="N18" s="68"/>
    </row>
    <row r="19" spans="1:14" ht="27.75" customHeight="1" x14ac:dyDescent="0.25">
      <c r="A19" s="71" t="s">
        <v>28</v>
      </c>
      <c r="B19" s="72"/>
      <c r="C19" s="72"/>
      <c r="D19" s="72"/>
      <c r="E19" s="72"/>
      <c r="F19" s="72"/>
      <c r="G19" s="72"/>
      <c r="H19" s="72"/>
      <c r="I19" s="72"/>
      <c r="J19" s="72"/>
      <c r="K19" s="26"/>
      <c r="L19" s="65">
        <f>SUM(K12:K17)</f>
        <v>0</v>
      </c>
      <c r="M19" s="65"/>
      <c r="N19" s="66"/>
    </row>
    <row r="20" spans="1:14" ht="6" customHeight="1" x14ac:dyDescent="0.25">
      <c r="A20" s="73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</row>
    <row r="21" spans="1:14" s="2" customFormat="1" ht="69" customHeight="1" x14ac:dyDescent="0.2">
      <c r="A21" s="57" t="s">
        <v>29</v>
      </c>
      <c r="B21" s="58"/>
      <c r="C21" s="58"/>
      <c r="D21" s="58"/>
      <c r="E21" s="54"/>
      <c r="F21" s="55"/>
      <c r="G21" s="55"/>
      <c r="H21" s="56"/>
      <c r="I21" s="80" t="s">
        <v>30</v>
      </c>
      <c r="J21" s="81"/>
      <c r="K21" s="30"/>
      <c r="L21" s="77">
        <f>L18+L19</f>
        <v>0</v>
      </c>
      <c r="M21" s="78"/>
      <c r="N21" s="79"/>
    </row>
    <row r="22" spans="1:14" ht="6" customHeight="1" x14ac:dyDescent="0.25">
      <c r="A22" s="74"/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</row>
    <row r="23" spans="1:14" ht="6" customHeight="1" thickBot="1" x14ac:dyDescent="0.3">
      <c r="A23" s="74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</row>
    <row r="24" spans="1:14" ht="15" customHeight="1" x14ac:dyDescent="0.25">
      <c r="A24" s="59" t="s">
        <v>31</v>
      </c>
      <c r="B24" s="60"/>
      <c r="C24" s="60"/>
      <c r="D24" s="60"/>
      <c r="E24" s="60"/>
      <c r="F24" s="60"/>
      <c r="G24" s="60"/>
      <c r="H24" s="60"/>
      <c r="I24" s="47" t="s">
        <v>32</v>
      </c>
      <c r="J24" s="47"/>
      <c r="K24" s="47"/>
      <c r="L24" s="47"/>
      <c r="M24" s="47"/>
      <c r="N24" s="48"/>
    </row>
    <row r="25" spans="1:14" ht="15" customHeight="1" x14ac:dyDescent="0.25">
      <c r="A25" s="61"/>
      <c r="B25" s="62"/>
      <c r="C25" s="62"/>
      <c r="D25" s="62"/>
      <c r="E25" s="62"/>
      <c r="F25" s="62"/>
      <c r="G25" s="62"/>
      <c r="H25" s="62"/>
      <c r="I25" s="49"/>
      <c r="J25" s="49"/>
      <c r="K25" s="49"/>
      <c r="L25" s="49"/>
      <c r="M25" s="49"/>
      <c r="N25" s="50"/>
    </row>
    <row r="26" spans="1:14" ht="15" customHeight="1" x14ac:dyDescent="0.25">
      <c r="A26" s="61"/>
      <c r="B26" s="62"/>
      <c r="C26" s="62"/>
      <c r="D26" s="62"/>
      <c r="E26" s="62"/>
      <c r="F26" s="62"/>
      <c r="G26" s="62"/>
      <c r="H26" s="62"/>
      <c r="I26" s="49"/>
      <c r="J26" s="49"/>
      <c r="K26" s="49"/>
      <c r="L26" s="49"/>
      <c r="M26" s="49"/>
      <c r="N26" s="50"/>
    </row>
    <row r="27" spans="1:14" ht="15" customHeight="1" x14ac:dyDescent="0.25">
      <c r="A27" s="61"/>
      <c r="B27" s="62"/>
      <c r="C27" s="62"/>
      <c r="D27" s="62"/>
      <c r="E27" s="62"/>
      <c r="F27" s="62"/>
      <c r="G27" s="62"/>
      <c r="H27" s="62"/>
      <c r="I27" s="49"/>
      <c r="J27" s="49"/>
      <c r="K27" s="49"/>
      <c r="L27" s="49"/>
      <c r="M27" s="49"/>
      <c r="N27" s="50"/>
    </row>
    <row r="28" spans="1:14" ht="15" customHeight="1" thickBot="1" x14ac:dyDescent="0.3">
      <c r="A28" s="63"/>
      <c r="B28" s="64"/>
      <c r="C28" s="64"/>
      <c r="D28" s="64"/>
      <c r="E28" s="64"/>
      <c r="F28" s="64"/>
      <c r="G28" s="64"/>
      <c r="H28" s="64"/>
      <c r="I28" s="51"/>
      <c r="J28" s="51"/>
      <c r="K28" s="51"/>
      <c r="L28" s="51"/>
      <c r="M28" s="51"/>
      <c r="N28" s="52"/>
    </row>
    <row r="33" spans="7:8" x14ac:dyDescent="0.25">
      <c r="H33" s="27"/>
    </row>
    <row r="38" spans="7:8" x14ac:dyDescent="0.25">
      <c r="G38" s="27"/>
    </row>
  </sheetData>
  <sheetProtection algorithmName="SHA-512" hashValue="jjGC9SCk9/23kqRi15OC2AqZ+5w8/UyOeY3lcWnuI5nlhD+nt45JJd10yrg319G+p7wzNdFKNBD2k6DV3Dr6sg==" saltValue="3zAqurIEvRhykssvdSlucw==" spinCount="100000" sheet="1" objects="1" scenarios="1"/>
  <mergeCells count="35">
    <mergeCell ref="B10:D10"/>
    <mergeCell ref="A8:B8"/>
    <mergeCell ref="L21:N21"/>
    <mergeCell ref="I21:J21"/>
    <mergeCell ref="L6:N6"/>
    <mergeCell ref="L7:N7"/>
    <mergeCell ref="L8:N8"/>
    <mergeCell ref="B16:D16"/>
    <mergeCell ref="B17:D17"/>
    <mergeCell ref="B14:D14"/>
    <mergeCell ref="B15:D15"/>
    <mergeCell ref="B12:D12"/>
    <mergeCell ref="B13:D13"/>
    <mergeCell ref="I24:N28"/>
    <mergeCell ref="A11:N11"/>
    <mergeCell ref="E21:H21"/>
    <mergeCell ref="A21:D21"/>
    <mergeCell ref="A24:H28"/>
    <mergeCell ref="L19:N19"/>
    <mergeCell ref="L18:N18"/>
    <mergeCell ref="A18:J18"/>
    <mergeCell ref="A19:J19"/>
    <mergeCell ref="A20:N20"/>
    <mergeCell ref="A22:N22"/>
    <mergeCell ref="A23:N23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</mergeCells>
  <dataValidations count="1">
    <dataValidation type="decimal" allowBlank="1" showInputMessage="1" showErrorMessage="1" errorTitle="ALERTA" error="EN ESTA CELDA SOLO ES PERMITIDO DÍGITOS NUMÉRICOS" sqref="I12:I17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BB3C4-0F5D-4E57-993E-82EFAEA7FD62}">
  <dimension ref="A1:C6"/>
  <sheetViews>
    <sheetView workbookViewId="0">
      <selection activeCell="D1" sqref="D1"/>
    </sheetView>
  </sheetViews>
  <sheetFormatPr baseColWidth="10" defaultColWidth="11.42578125" defaultRowHeight="15" x14ac:dyDescent="0.25"/>
  <sheetData>
    <row r="1" spans="1:3" ht="127.5" x14ac:dyDescent="0.25">
      <c r="A1" s="31" t="s">
        <v>33</v>
      </c>
      <c r="B1" s="32" t="s">
        <v>34</v>
      </c>
      <c r="C1" s="33">
        <v>50</v>
      </c>
    </row>
    <row r="2" spans="1:3" ht="102" x14ac:dyDescent="0.25">
      <c r="A2" s="31" t="s">
        <v>35</v>
      </c>
      <c r="B2" s="32" t="s">
        <v>34</v>
      </c>
      <c r="C2" s="33">
        <v>40</v>
      </c>
    </row>
    <row r="3" spans="1:3" ht="102" x14ac:dyDescent="0.25">
      <c r="A3" s="31" t="s">
        <v>36</v>
      </c>
      <c r="B3" s="32" t="s">
        <v>34</v>
      </c>
      <c r="C3" s="33">
        <v>17</v>
      </c>
    </row>
    <row r="4" spans="1:3" ht="293.25" x14ac:dyDescent="0.25">
      <c r="A4" s="31" t="s">
        <v>37</v>
      </c>
      <c r="B4" s="32" t="s">
        <v>34</v>
      </c>
      <c r="C4" s="33">
        <v>50</v>
      </c>
    </row>
    <row r="5" spans="1:3" ht="409.5" x14ac:dyDescent="0.25">
      <c r="A5" s="31" t="s">
        <v>38</v>
      </c>
      <c r="B5" s="32" t="s">
        <v>34</v>
      </c>
      <c r="C5" s="33">
        <v>150</v>
      </c>
    </row>
    <row r="6" spans="1:3" ht="140.25" x14ac:dyDescent="0.25">
      <c r="A6" s="31" t="s">
        <v>39</v>
      </c>
      <c r="B6" s="32" t="s">
        <v>34</v>
      </c>
      <c r="C6" s="33">
        <v>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5D4043B-32FA-46DB-9FC2-96BCBEB3C8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customXml/itemProps3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Landscape</vt:lpstr>
      <vt:lpstr>Hoja1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Angel M. Matos C.</cp:lastModifiedBy>
  <cp:revision/>
  <dcterms:created xsi:type="dcterms:W3CDTF">2014-12-15T12:59:31Z</dcterms:created>
  <dcterms:modified xsi:type="dcterms:W3CDTF">2025-02-11T16:23:16Z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