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5/Compras menores/CM-2025-065 ADQ. DE DETECTORES DE METALES TIPO MANUAL PARA USO A NIVEL NACIONAL/Editable/Anexo/"/>
    </mc:Choice>
  </mc:AlternateContent>
  <xr:revisionPtr revIDLastSave="95" documentId="13_ncr:1_{36D79792-DFBA-4816-8AA1-B87A09EBBC32}" xr6:coauthVersionLast="47" xr6:coauthVersionMax="47" xr10:uidLastSave="{8921955E-FCFC-4F0D-999E-104B3A7792F7}"/>
  <bookViews>
    <workbookView xWindow="-120" yWindow="-120" windowWidth="29040" windowHeight="15720" xr2:uid="{00000000-000D-0000-FFFF-FFFF00000000}"/>
  </bookViews>
  <sheets>
    <sheet name="Landscape" sheetId="5" r:id="rId1"/>
    <sheet name="Hoja2" sheetId="7" r:id="rId2"/>
    <sheet name="Hoja1" sheetId="6" r:id="rId3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3" i="5" s="1"/>
  <c r="J12" i="5"/>
  <c r="L12" i="5" s="1"/>
  <c r="N12" i="5" s="1"/>
  <c r="K12" i="5" l="1"/>
  <c r="L14" i="5" s="1"/>
  <c r="L16" i="5" s="1"/>
</calcChain>
</file>

<file path=xl/sharedStrings.xml><?xml version="1.0" encoding="utf-8"?>
<sst xmlns="http://schemas.openxmlformats.org/spreadsheetml/2006/main" count="46" uniqueCount="41">
  <si>
    <t>OFERTA ECONÓMICA</t>
  </si>
  <si>
    <t>SNCC.F.033-OFERTA ECONÓMICA</t>
  </si>
  <si>
    <t>Título del Proceso:</t>
  </si>
  <si>
    <t>ADQUISICIÓN DE DETECTORES DE METALES TIPO MANUAL PARA SU USO EN DIFERENTES DEPENDENCIAS DEL PODER JUDICIAL A NIVEL NACIONAL, DIRIGIDO A MIPYMES</t>
  </si>
  <si>
    <t>No. Expediente:</t>
  </si>
  <si>
    <t>CM-2025-065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</si>
  <si>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</si>
  <si>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</si>
  <si>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</si>
  <si>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</si>
  <si>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</si>
  <si>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</si>
  <si>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</si>
  <si>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</si>
  <si>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</si>
  <si>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</si>
  <si>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</si>
  <si>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</si>
  <si>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</si>
  <si>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</si>
  <si>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 xml:space="preserve">DETECTORES DE METAL TIPO MANUAL
ESPECIFICACIONES TÉCNICAS: 
</t>
    </r>
    <r>
      <rPr>
        <sz val="14"/>
        <color rgb="FF000000"/>
        <rFont val="Times New Roman"/>
      </rPr>
      <t xml:space="preserve">
1. ALTA SENSIBILIDAD, CAPAZ DE DETECTAR OBJETOS TAN PEQUEÑOS COMO UNA ESTAMPA
2. INDICADOR VISUAL DE DETECCIÓN DE METALES
3. BATERÍA RECARGABLE Y CARGADOR
4. BATERÍA DE LARGA DURACIÓN (HASTA 40 HORAS)
5. SONIDO Y VIBRACIÓN CONTROLABLES
6. MODO DE BAJA SENSIBILIDAD, PARA DETECTAR OBJETOS DELGADOS Y/O PEQUEÑOS
7. BAJO VOLTAJE DE BATERÍA (7V) QUE NO AFECTA EN EL RANGO DE DETECCIÓN
8. DIMENSIONES (L X AN X AL): 345 MM X 69 MM X 25 MM
</t>
    </r>
    <r>
      <rPr>
        <b/>
        <u/>
        <sz val="14"/>
        <color rgb="FF000000"/>
        <rFont val="Times New Roman"/>
      </rPr>
      <t>9. GARANTÍA: UN  (01) AÑO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</si>
  <si>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</si>
  <si>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</si>
  <si>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</si>
  <si>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</si>
  <si>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</si>
  <si>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</si>
  <si>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</si>
  <si>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ABANICO DE PEDESTAL DE 16" PULGADAS, BASE REDONDA, COLOR GRIS O DORADO, ASPAS DE METAL</t>
  </si>
  <si>
    <t>ABANICO DE PARED DE 18" PULGADAS, COLOR BLANCO, ASPAS PLÁSTICAS</t>
  </si>
  <si>
    <t>ABANICO ORBITAL DE 16" PULGADAS, COLOR DORADO, ASPAS METÁLICAS</t>
  </si>
  <si>
    <t>BEBEDERO CON BOTELLÓN OCULTO, CON SALIDAS DE AGUA FRÍA, CALIENTE Y TEMPLADA, BANDEJA DE GOTEO EXTRAÍBLE, DISEÑO COMPACTO, GRIFOS DE BOTÓN. CON DIMENSIONES DE 41" DE ALTO, 15" DE ANCHO Y 14" DE FONDO (PULGADAS), COLOR NEGRO, VOLTAJE DE 110 A 120 VOLTIOS.</t>
  </si>
  <si>
    <t>ESTUFA ELÉCTRICA, EN METAL, DE DOS HORNILLAS INDEPENDIENTES, VOLTAJE DE 120 VOLTIOS, POTENCIA DE 1,500 WATTS (1 QUEMADOR CON 1,000 Y EL OTRO CON 500), CONTROL DE TOPE Y DE HORNO ANÁLOGO, QUEMADORES SELLADOS DE BOBINA, DIMENSIONES EN PULGADAS (ANCHO 20 A 21, PROFUNDIDAD 11 A 11.2, ALTURA 3.5 A 3.6, CON LUZ INDICADORA DE FUNCIONAMIENTO, CON PIES DE GOMA O PLÁSTICO ANTIDESLIZADORES, COLOR NEGRO (FRONTAL, LATERALES Y TOPE).</t>
  </si>
  <si>
    <t>DESHUMIFICADOR DE 22 PINTAS, CON 3 VELOCIDADES, TEMPORIZADOR DE ENCENDIDO / APAGADO DE 24 HORAS, OPERACIÓN DE DRENAJE CONTINUO</t>
  </si>
  <si>
    <t>Abanico de pedestal de 16" pulgadas, base redonda, color gris o dorado, aspas de metal, 10 años garantía</t>
  </si>
  <si>
    <t>Unidad</t>
  </si>
  <si>
    <t>Abanico de pared de 18" pulgadas, color blanco, aspas plásticas, 10 años garantía.</t>
  </si>
  <si>
    <t>Abanico orbital de 16" pulgadas, color dorado, aspas metálicas, 10 años garantía.</t>
  </si>
  <si>
    <t>Bebedero con botellón oculto, con salidas de agua fría, caliente y templada, bandeja de goteo extraíble, diseño compacto, grifos de botón. Con dimensiones de 41" de alto, 15" de ancho y 14" de fondo (pulgadas), color negro, voltaje de 110 a 120 voltios.</t>
  </si>
  <si>
    <t>Estufa eléctrica, en metal, de dos hornillas independientes, voltaje de 120 voltios, potencia de 1,500 watts (1 quemador con 1,000 y el otro con 500), control de tope y de horno análogo, quemadores sellados de bobina, dimensiones en pulgadas (ancho 20 a 21, profundidad 11 a 11.2, altura 3.5 a 3.6, con luz indicadora de funcionamiento, con pies de goma o plástico antideslizadores, color negro (frontal, laterales y tope).</t>
  </si>
  <si>
    <t>Deshumificador de 22 pintas, con 3 velocidades, temporizador de encendido / apagado de 24 horas, operación de drenaje continuo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</si>
</sst>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3B3838"/>
      <name val="Times New Roman"/>
      <family val="1"/>
    </font>
    <font>
      <sz val="14"/>
      <color rgb="FF000000"/>
      <name val="Times New Roman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Times New Roman"/>
    </font>
    <font>
      <b/>
      <u/>
      <sz val="1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3" fontId="12" fillId="4" borderId="18" xfId="0" applyNumberFormat="1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 applyProtection="1">
      <alignment vertical="center"/>
      <protection locked="0"/>
    </xf>
    <xf numFmtId="9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4" borderId="18" xfId="0" applyNumberFormat="1" applyFont="1" applyFill="1" applyBorder="1" applyAlignment="1">
      <alignment vertical="center"/>
    </xf>
    <xf numFmtId="164" fontId="6" fillId="4" borderId="19" xfId="0" applyNumberFormat="1" applyFont="1" applyFill="1" applyBorder="1" applyAlignment="1">
      <alignment vertical="center"/>
    </xf>
    <xf numFmtId="0" fontId="6" fillId="4" borderId="20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right" vertical="center"/>
    </xf>
    <xf numFmtId="3" fontId="0" fillId="0" borderId="0" xfId="0" applyNumberFormat="1"/>
    <xf numFmtId="0" fontId="6" fillId="2" borderId="18" xfId="0" applyFont="1" applyFill="1" applyBorder="1" applyAlignment="1" applyProtection="1">
      <alignment vertical="center" wrapText="1"/>
      <protection locked="0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11" fillId="4" borderId="26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3" xfId="0" applyNumberFormat="1" applyFont="1" applyFill="1" applyBorder="1" applyAlignment="1">
      <alignment horizontal="center" vertical="center"/>
    </xf>
    <xf numFmtId="164" fontId="6" fillId="4" borderId="24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22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164" fontId="11" fillId="4" borderId="27" xfId="0" applyNumberFormat="1" applyFont="1" applyFill="1" applyBorder="1" applyAlignment="1">
      <alignment horizontal="center" vertical="center"/>
    </xf>
    <xf numFmtId="164" fontId="11" fillId="4" borderId="28" xfId="0" applyNumberFormat="1" applyFont="1" applyFill="1" applyBorder="1" applyAlignment="1">
      <alignment horizontal="center" vertical="center"/>
    </xf>
    <xf numFmtId="164" fontId="11" fillId="4" borderId="30" xfId="0" applyNumberFormat="1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3" fillId="4" borderId="18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tabSelected="1" zoomScale="55" zoomScaleNormal="55" zoomScaleSheetLayoutView="100" workbookViewId="0">
      <selection activeCell="B12" sqref="B12:D12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3.85546875" hidden="1" customWidth="1"/>
    <col min="12" max="12" width="25.7109375" customWidth="1"/>
    <col min="13" max="13" width="15" hidden="1" customWidth="1"/>
    <col min="14" max="14" width="25.7109375" customWidth="1"/>
    <col min="15" max="15" width="106.28515625" customWidth="1"/>
  </cols>
  <sheetData>
    <row r="1" spans="1:15" ht="45" customHeight="1" x14ac:dyDescent="0.25"/>
    <row r="2" spans="1:15" ht="18.9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5" ht="30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5" ht="18.75" customHeight="1" x14ac:dyDescent="0.25">
      <c r="A4" s="41" t="s">
        <v>1</v>
      </c>
      <c r="B4" s="41"/>
      <c r="C4" s="41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45" customHeight="1" x14ac:dyDescent="0.25">
      <c r="A6" s="36" t="s">
        <v>2</v>
      </c>
      <c r="B6" s="37"/>
      <c r="C6" s="31" t="s">
        <v>3</v>
      </c>
      <c r="D6" s="32"/>
      <c r="E6" s="32"/>
      <c r="F6" s="32"/>
      <c r="G6" s="32"/>
      <c r="H6" s="33"/>
      <c r="I6" s="37" t="s">
        <v>4</v>
      </c>
      <c r="J6" s="37"/>
      <c r="K6" s="4"/>
      <c r="L6" s="77" t="s">
        <v>5</v>
      </c>
      <c r="M6" s="77"/>
      <c r="N6" s="78"/>
    </row>
    <row r="7" spans="1:15" ht="45" customHeight="1" x14ac:dyDescent="0.25">
      <c r="A7" s="40" t="s">
        <v>6</v>
      </c>
      <c r="B7" s="38"/>
      <c r="C7" s="34"/>
      <c r="D7" s="34"/>
      <c r="E7" s="34"/>
      <c r="F7" s="34"/>
      <c r="G7" s="34"/>
      <c r="H7" s="34"/>
      <c r="I7" s="38" t="s">
        <v>7</v>
      </c>
      <c r="J7" s="38"/>
      <c r="K7" s="5"/>
      <c r="L7" s="79"/>
      <c r="M7" s="79"/>
      <c r="N7" s="80"/>
    </row>
    <row r="8" spans="1:15" ht="45" customHeight="1" x14ac:dyDescent="0.25">
      <c r="A8" s="71" t="s">
        <v>8</v>
      </c>
      <c r="B8" s="39"/>
      <c r="C8" s="35"/>
      <c r="D8" s="35"/>
      <c r="E8" s="35"/>
      <c r="F8" s="35"/>
      <c r="G8" s="35"/>
      <c r="H8" s="35"/>
      <c r="I8" s="39" t="s">
        <v>9</v>
      </c>
      <c r="J8" s="39"/>
      <c r="K8" s="6"/>
      <c r="L8" s="35"/>
      <c r="M8" s="35"/>
      <c r="N8" s="81"/>
    </row>
    <row r="9" spans="1:15" ht="6" customHeight="1" thickBo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5" ht="34.5" customHeight="1" thickBot="1" x14ac:dyDescent="0.3">
      <c r="A10" s="9" t="s">
        <v>10</v>
      </c>
      <c r="B10" s="70" t="s">
        <v>11</v>
      </c>
      <c r="C10" s="70"/>
      <c r="D10" s="70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5" ht="6" customHeight="1" thickBot="1" x14ac:dyDescent="0.3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15" ht="317.25" customHeight="1" x14ac:dyDescent="0.25">
      <c r="A12" s="13">
        <v>1</v>
      </c>
      <c r="B12" s="82" t="s">
        <v>20</v>
      </c>
      <c r="C12" s="83"/>
      <c r="D12" s="83"/>
      <c r="E12" s="23"/>
      <c r="F12" s="14" t="s">
        <v>21</v>
      </c>
      <c r="G12" s="15">
        <v>130</v>
      </c>
      <c r="H12" s="16"/>
      <c r="I12" s="17">
        <v>0.18</v>
      </c>
      <c r="J12" s="18">
        <f t="shared" ref="J12" si="0">H12*I12</f>
        <v>0</v>
      </c>
      <c r="K12" s="18">
        <f t="shared" ref="K12" si="1">G12*J12</f>
        <v>0</v>
      </c>
      <c r="L12" s="18">
        <f t="shared" ref="L12" si="2">H12+J12</f>
        <v>0</v>
      </c>
      <c r="M12" s="18">
        <f t="shared" ref="M12" si="3">G12*H12</f>
        <v>0</v>
      </c>
      <c r="N12" s="19">
        <f t="shared" ref="N12" si="4">G12*L12</f>
        <v>0</v>
      </c>
      <c r="O12" s="29"/>
    </row>
    <row r="13" spans="1:15" ht="27.75" customHeight="1" x14ac:dyDescent="0.25">
      <c r="A13" s="64" t="s">
        <v>22</v>
      </c>
      <c r="B13" s="65"/>
      <c r="C13" s="65"/>
      <c r="D13" s="65"/>
      <c r="E13" s="65"/>
      <c r="F13" s="65"/>
      <c r="G13" s="65"/>
      <c r="H13" s="65"/>
      <c r="I13" s="65"/>
      <c r="J13" s="65"/>
      <c r="K13" s="12"/>
      <c r="L13" s="62">
        <f>SUM(M12:M12)</f>
        <v>0</v>
      </c>
      <c r="M13" s="62"/>
      <c r="N13" s="63"/>
    </row>
    <row r="14" spans="1:15" ht="27.75" customHeight="1" x14ac:dyDescent="0.25">
      <c r="A14" s="66" t="s">
        <v>23</v>
      </c>
      <c r="B14" s="67"/>
      <c r="C14" s="67"/>
      <c r="D14" s="67"/>
      <c r="E14" s="67"/>
      <c r="F14" s="67"/>
      <c r="G14" s="67"/>
      <c r="H14" s="67"/>
      <c r="I14" s="67"/>
      <c r="J14" s="67"/>
      <c r="K14" s="21"/>
      <c r="L14" s="60">
        <f>SUM(K12:K12)</f>
        <v>0</v>
      </c>
      <c r="M14" s="60"/>
      <c r="N14" s="61"/>
    </row>
    <row r="15" spans="1:15" ht="6" customHeight="1" x14ac:dyDescent="0.2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  <row r="16" spans="1:15" s="2" customFormat="1" ht="69" customHeight="1" x14ac:dyDescent="0.2">
      <c r="A16" s="52" t="s">
        <v>24</v>
      </c>
      <c r="B16" s="53"/>
      <c r="C16" s="53"/>
      <c r="D16" s="53"/>
      <c r="E16" s="49"/>
      <c r="F16" s="50"/>
      <c r="G16" s="50"/>
      <c r="H16" s="51"/>
      <c r="I16" s="75" t="s">
        <v>25</v>
      </c>
      <c r="J16" s="76"/>
      <c r="K16" s="25"/>
      <c r="L16" s="72">
        <f>L13+L14</f>
        <v>0</v>
      </c>
      <c r="M16" s="73"/>
      <c r="N16" s="74"/>
    </row>
    <row r="17" spans="1:14" ht="6" customHeight="1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spans="1:14" ht="6" customHeight="1" thickBot="1" x14ac:dyDescent="0.3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</row>
    <row r="19" spans="1:14" ht="15" customHeight="1" x14ac:dyDescent="0.25">
      <c r="A19" s="54" t="s">
        <v>26</v>
      </c>
      <c r="B19" s="55"/>
      <c r="C19" s="55"/>
      <c r="D19" s="55"/>
      <c r="E19" s="55"/>
      <c r="F19" s="55"/>
      <c r="G19" s="55"/>
      <c r="H19" s="55"/>
      <c r="I19" s="42" t="s">
        <v>27</v>
      </c>
      <c r="J19" s="42"/>
      <c r="K19" s="42"/>
      <c r="L19" s="42"/>
      <c r="M19" s="42"/>
      <c r="N19" s="43"/>
    </row>
    <row r="20" spans="1:14" ht="15" customHeight="1" x14ac:dyDescent="0.25">
      <c r="A20" s="56"/>
      <c r="B20" s="57"/>
      <c r="C20" s="57"/>
      <c r="D20" s="57"/>
      <c r="E20" s="57"/>
      <c r="F20" s="57"/>
      <c r="G20" s="57"/>
      <c r="H20" s="57"/>
      <c r="I20" s="44"/>
      <c r="J20" s="44"/>
      <c r="K20" s="44"/>
      <c r="L20" s="44"/>
      <c r="M20" s="44"/>
      <c r="N20" s="45"/>
    </row>
    <row r="21" spans="1:14" ht="15" customHeight="1" x14ac:dyDescent="0.25">
      <c r="A21" s="56"/>
      <c r="B21" s="57"/>
      <c r="C21" s="57"/>
      <c r="D21" s="57"/>
      <c r="E21" s="57"/>
      <c r="F21" s="57"/>
      <c r="G21" s="57"/>
      <c r="H21" s="57"/>
      <c r="I21" s="44"/>
      <c r="J21" s="44"/>
      <c r="K21" s="44"/>
      <c r="L21" s="44"/>
      <c r="M21" s="44"/>
      <c r="N21" s="45"/>
    </row>
    <row r="22" spans="1:14" ht="15" customHeight="1" x14ac:dyDescent="0.25">
      <c r="A22" s="56"/>
      <c r="B22" s="57"/>
      <c r="C22" s="57"/>
      <c r="D22" s="57"/>
      <c r="E22" s="57"/>
      <c r="F22" s="57"/>
      <c r="G22" s="57"/>
      <c r="H22" s="57"/>
      <c r="I22" s="44"/>
      <c r="J22" s="44"/>
      <c r="K22" s="44"/>
      <c r="L22" s="44"/>
      <c r="M22" s="44"/>
      <c r="N22" s="45"/>
    </row>
    <row r="23" spans="1:14" ht="15" customHeight="1" thickBot="1" x14ac:dyDescent="0.3">
      <c r="A23" s="58"/>
      <c r="B23" s="59"/>
      <c r="C23" s="59"/>
      <c r="D23" s="59"/>
      <c r="E23" s="59"/>
      <c r="F23" s="59"/>
      <c r="G23" s="59"/>
      <c r="H23" s="59"/>
      <c r="I23" s="46"/>
      <c r="J23" s="46"/>
      <c r="K23" s="46"/>
      <c r="L23" s="46"/>
      <c r="M23" s="46"/>
      <c r="N23" s="47"/>
    </row>
    <row r="28" spans="1:14" x14ac:dyDescent="0.25">
      <c r="H28" s="22"/>
    </row>
    <row r="33" spans="7:7" x14ac:dyDescent="0.25">
      <c r="G33" s="22"/>
    </row>
  </sheetData>
  <sheetProtection algorithmName="SHA-512" hashValue="m0akldpH2ZMdB3jW5OU3EARbCdJrj4yHYLt/th7wOb5Wa9saix0403hwktY9zGlNt05nafVYgrFratskAHKmhA==" saltValue="prffb9NeAW0ephXVGgLFVQ==" spinCount="100000" sheet="1" objects="1" scenarios="1"/>
  <mergeCells count="30">
    <mergeCell ref="B10:D10"/>
    <mergeCell ref="A8:B8"/>
    <mergeCell ref="L16:N16"/>
    <mergeCell ref="I16:J16"/>
    <mergeCell ref="L6:N6"/>
    <mergeCell ref="L7:N7"/>
    <mergeCell ref="L8:N8"/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87150-EB89-4833-9580-BEC5BC97DC31}">
  <dimension ref="A1:E6"/>
  <sheetViews>
    <sheetView workbookViewId="0">
      <selection sqref="A1:XFD1"/>
    </sheetView>
  </sheetViews>
  <sheetFormatPr baseColWidth="10" defaultColWidth="11.42578125" defaultRowHeight="15" x14ac:dyDescent="0.25"/>
  <sheetData>
    <row r="1" spans="1:5" ht="18.75" x14ac:dyDescent="0.25">
      <c r="A1" s="13">
        <v>1</v>
      </c>
      <c r="B1" s="82" t="s">
        <v>28</v>
      </c>
      <c r="C1" s="83"/>
      <c r="D1" s="83"/>
      <c r="E1" s="23"/>
    </row>
    <row r="2" spans="1:5" ht="18.75" x14ac:dyDescent="0.25">
      <c r="A2" s="20">
        <v>2</v>
      </c>
      <c r="B2" s="84" t="s">
        <v>29</v>
      </c>
      <c r="C2" s="85"/>
      <c r="D2" s="85"/>
      <c r="E2" s="24"/>
    </row>
    <row r="3" spans="1:5" ht="18.75" x14ac:dyDescent="0.25">
      <c r="A3" s="20">
        <v>3</v>
      </c>
      <c r="B3" s="84" t="s">
        <v>30</v>
      </c>
      <c r="C3" s="85"/>
      <c r="D3" s="85"/>
      <c r="E3" s="24"/>
    </row>
    <row r="4" spans="1:5" ht="18.75" x14ac:dyDescent="0.25">
      <c r="A4" s="20">
        <v>4</v>
      </c>
      <c r="B4" s="84" t="s">
        <v>31</v>
      </c>
      <c r="C4" s="85"/>
      <c r="D4" s="85"/>
      <c r="E4" s="24"/>
    </row>
    <row r="5" spans="1:5" ht="18.75" x14ac:dyDescent="0.25">
      <c r="A5" s="20">
        <v>5</v>
      </c>
      <c r="B5" s="84" t="s">
        <v>32</v>
      </c>
      <c r="C5" s="85"/>
      <c r="D5" s="85"/>
      <c r="E5" s="24"/>
    </row>
    <row r="6" spans="1:5" ht="18.75" x14ac:dyDescent="0.25">
      <c r="A6" s="20">
        <v>6</v>
      </c>
      <c r="B6" s="84" t="s">
        <v>33</v>
      </c>
      <c r="C6" s="85"/>
      <c r="D6" s="85"/>
      <c r="E6" s="24"/>
    </row>
  </sheetData>
  <mergeCells count="6"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BB3C4-0F5D-4E57-993E-82EFAEA7FD62}">
  <dimension ref="A1:C6"/>
  <sheetViews>
    <sheetView workbookViewId="0">
      <selection activeCell="D1" sqref="D1"/>
    </sheetView>
  </sheetViews>
  <sheetFormatPr baseColWidth="10" defaultColWidth="11.42578125" defaultRowHeight="15" x14ac:dyDescent="0.25"/>
  <sheetData>
    <row r="1" spans="1:3" ht="127.5" x14ac:dyDescent="0.25">
      <c r="A1" s="26" t="s">
        <v>34</v>
      </c>
      <c r="B1" s="27" t="s">
        <v>35</v>
      </c>
      <c r="C1" s="28">
        <v>50</v>
      </c>
    </row>
    <row r="2" spans="1:3" ht="102" x14ac:dyDescent="0.25">
      <c r="A2" s="26" t="s">
        <v>36</v>
      </c>
      <c r="B2" s="27" t="s">
        <v>35</v>
      </c>
      <c r="C2" s="28">
        <v>40</v>
      </c>
    </row>
    <row r="3" spans="1:3" ht="102" x14ac:dyDescent="0.25">
      <c r="A3" s="26" t="s">
        <v>37</v>
      </c>
      <c r="B3" s="27" t="s">
        <v>35</v>
      </c>
      <c r="C3" s="28">
        <v>17</v>
      </c>
    </row>
    <row r="4" spans="1:3" ht="293.25" x14ac:dyDescent="0.25">
      <c r="A4" s="26" t="s">
        <v>38</v>
      </c>
      <c r="B4" s="27" t="s">
        <v>35</v>
      </c>
      <c r="C4" s="28">
        <v>50</v>
      </c>
    </row>
    <row r="5" spans="1:3" ht="409.5" x14ac:dyDescent="0.25">
      <c r="A5" s="26" t="s">
        <v>39</v>
      </c>
      <c r="B5" s="27" t="s">
        <v>35</v>
      </c>
      <c r="C5" s="28">
        <v>150</v>
      </c>
    </row>
    <row r="6" spans="1:3" ht="140.25" x14ac:dyDescent="0.25">
      <c r="A6" s="26" t="s">
        <v>40</v>
      </c>
      <c r="B6" s="27" t="s">
        <v>35</v>
      </c>
      <c r="C6" s="28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0C9633-03DB-4805-99AC-410F99ECC8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Landscape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2025-03-24T20:21:56Z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