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9"/>
  <workbookPr/>
  <mc:AlternateContent xmlns:mc="http://schemas.openxmlformats.org/markup-compatibility/2006">
    <mc:Choice Requires="x15">
      <x15ac:absPath xmlns:x15ac="http://schemas.microsoft.com/office/spreadsheetml/2010/11/ac" url="C:\Users\sguerrero\Downloads\Editables (18)\Editables\Editables\Anexos\"/>
    </mc:Choice>
  </mc:AlternateContent>
  <xr:revisionPtr revIDLastSave="66" documentId="11_FC304F0BF6BB82C67031AB1800F1FB7DFE987504" xr6:coauthVersionLast="47" xr6:coauthVersionMax="47" xr10:uidLastSave="{C96C7C7F-B35D-4D25-882A-2CE3CF180E04}"/>
  <bookViews>
    <workbookView xWindow="0" yWindow="0" windowWidth="23040" windowHeight="8628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5" l="1"/>
  <c r="K12" i="5"/>
  <c r="M12" i="5" s="1"/>
  <c r="O12" i="5" s="1"/>
  <c r="L12" i="5"/>
  <c r="N12" i="5"/>
  <c r="K13" i="5"/>
  <c r="M13" i="5" s="1"/>
  <c r="L13" i="5"/>
  <c r="O13" i="5"/>
  <c r="N13" i="5"/>
  <c r="K14" i="5"/>
  <c r="M14" i="5" s="1"/>
  <c r="N14" i="5"/>
  <c r="M15" i="5" l="1"/>
  <c r="O14" i="5"/>
  <c r="L14" i="5"/>
  <c r="M16" i="5" s="1"/>
  <c r="M19" i="5" s="1"/>
</calcChain>
</file>

<file path=xl/sharedStrings.xml><?xml version="1.0" encoding="utf-8"?>
<sst xmlns="http://schemas.openxmlformats.org/spreadsheetml/2006/main" count="35" uniqueCount="33">
  <si>
    <t>OFERTA ECONÓMICA</t>
  </si>
  <si>
    <t>SNCC.F.033-OFERTA ECONÓMICA</t>
  </si>
  <si>
    <t>Título del Proceso:</t>
  </si>
  <si>
    <t>ADQUISICIÓN DE BOLETO AÉREO, SEGURO DE VIAJE Y HOSPEDAJE PARA CONSULTOR</t>
  </si>
  <si>
    <t>No. Expediente:</t>
  </si>
  <si>
    <t>COOPERACIÓN-CM-2024-005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</si>
  <si>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</si>
  <si>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</si>
  <si>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</si>
  <si>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</si>
  <si>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</si>
  <si>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</si>
  <si>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</si>
  <si>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</si>
  <si>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</si>
  <si>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</si>
  <si>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
(si aplica)</t>
  </si>
  <si>
    <t>Otros impuestos (si aplica)</t>
  </si>
  <si>
    <t>ITBIS RD$</t>
  </si>
  <si>
    <t>Precio Unitario Final</t>
  </si>
  <si>
    <t>Precio Total</t>
  </si>
  <si>
    <t>I</t>
  </si>
  <si>
    <t>BOLETO AÉREO DE IDA Y VUELTA DE UN CONSULTOR. (EL MISMO SALDRÁ EL VIERNES 19 DE ABRIL 2024, PARTIENDO DESDE SAN SEBASTIÁN A MADRID, Y VIAJARÍA EL MISMO 19 DE ABRIL EN LA MAÑANA DE MADRID A SANTO DOMINGO HASTA EL SÁBADO 27 DE ABRIL, PARTIENDO EN HORARIO DE LA MAÑANA DE SANTO DOMINGO, REPÚBLICA DOMINICANA A MADRID, Y DE MADRID EN LA NOCHE SALE PARA SAN SEBASTIÁN, ESPAÑA. ESTO DEBE DE INCLUIR UN EQUIPAJE DE BODEGA)</t>
  </si>
  <si>
    <t>SERV</t>
  </si>
  <si>
    <t>HOSPEDAJE EN UN HOTEL DEL DISTRITO NACIONAL, SANTO DOMINGO, QUE ESTE A MENOS DE 6 KM DE DISTANCIA DEL EDIFICIO DE LA SUPREMA CORTE DE JUSTICIA, AVENIDA JIMÉNEZ MOYA, DE 5 ESTRELLAS, DESDE EL VIERNES 19 DE ABRIL 2024, HASTA EL SÁBADO 27 DE ABRIL 2024, CON DESAYUNO INCLUIDO, HABITACIÓN, 1 QUEEN. EL PROVEEDOR DEBERÁ ENVIAR OPCIONES DISPONIBLES</t>
  </si>
  <si>
    <t>SEGURO DE VIAJE PARA LA ESTADÍA DEL CONSULTOR CON COBERTURA BÁSICA, EN LA REPÚBLICA DOMINICANA, DESDE EL 19  DE ABRIL 2024 AL 27 DE ABRIL 2024</t>
  </si>
  <si>
    <t>SUBTOTAL</t>
  </si>
  <si>
    <t>TOTAL ITBIS</t>
  </si>
  <si>
    <t>OTROS IMPUESTOS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</si>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</sst>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165" fontId="5" fillId="2" borderId="16" xfId="0" applyNumberFormat="1" applyFont="1" applyFill="1" applyBorder="1" applyAlignment="1" applyProtection="1">
      <alignment vertical="center"/>
      <protection locked="0"/>
    </xf>
    <xf numFmtId="9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4" borderId="16" xfId="0" applyNumberFormat="1" applyFont="1" applyFill="1" applyBorder="1" applyAlignment="1">
      <alignment vertical="center"/>
    </xf>
    <xf numFmtId="165" fontId="5" fillId="4" borderId="17" xfId="0" applyNumberFormat="1" applyFont="1" applyFill="1" applyBorder="1" applyAlignment="1">
      <alignment vertical="center"/>
    </xf>
    <xf numFmtId="0" fontId="5" fillId="4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165" fontId="5" fillId="2" borderId="21" xfId="0" applyNumberFormat="1" applyFont="1" applyFill="1" applyBorder="1" applyAlignment="1" applyProtection="1">
      <alignment vertical="center"/>
      <protection locked="0"/>
    </xf>
    <xf numFmtId="9" fontId="5" fillId="2" borderId="21" xfId="0" applyNumberFormat="1" applyFont="1" applyFill="1" applyBorder="1" applyAlignment="1" applyProtection="1">
      <alignment horizontal="center" vertical="center"/>
      <protection locked="0"/>
    </xf>
    <xf numFmtId="165" fontId="5" fillId="4" borderId="21" xfId="0" applyNumberFormat="1" applyFont="1" applyFill="1" applyBorder="1" applyAlignment="1">
      <alignment vertical="center"/>
    </xf>
    <xf numFmtId="165" fontId="5" fillId="4" borderId="2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3" fillId="4" borderId="1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165" fontId="5" fillId="4" borderId="24" xfId="0" applyNumberFormat="1" applyFont="1" applyFill="1" applyBorder="1" applyAlignment="1">
      <alignment horizontal="center" vertical="center"/>
    </xf>
    <xf numFmtId="165" fontId="5" fillId="4" borderId="25" xfId="0" applyNumberFormat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vertical="center" wrapText="1"/>
    </xf>
    <xf numFmtId="165" fontId="8" fillId="4" borderId="28" xfId="0" applyNumberFormat="1" applyFont="1" applyFill="1" applyBorder="1" applyAlignment="1">
      <alignment horizontal="center" vertical="center"/>
    </xf>
    <xf numFmtId="165" fontId="8" fillId="4" borderId="29" xfId="0" applyNumberFormat="1" applyFont="1" applyFill="1" applyBorder="1" applyAlignment="1">
      <alignment horizontal="center" vertical="center"/>
    </xf>
    <xf numFmtId="165" fontId="8" fillId="4" borderId="31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right" vertical="center"/>
    </xf>
    <xf numFmtId="165" fontId="5" fillId="4" borderId="33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right" vertical="center"/>
    </xf>
    <xf numFmtId="0" fontId="6" fillId="4" borderId="35" xfId="0" applyFont="1" applyFill="1" applyBorder="1" applyAlignment="1">
      <alignment horizontal="right" vertical="center"/>
    </xf>
    <xf numFmtId="0" fontId="6" fillId="4" borderId="35" xfId="0" applyFont="1" applyFill="1" applyBorder="1" applyAlignment="1">
      <alignment horizontal="right" vertical="center"/>
    </xf>
    <xf numFmtId="165" fontId="5" fillId="4" borderId="36" xfId="0" applyNumberFormat="1" applyFont="1" applyFill="1" applyBorder="1" applyAlignment="1">
      <alignment horizontal="center" vertical="center"/>
    </xf>
    <xf numFmtId="165" fontId="5" fillId="4" borderId="37" xfId="0" applyNumberFormat="1" applyFont="1" applyFill="1" applyBorder="1" applyAlignment="1">
      <alignment horizontal="center" vertical="center"/>
    </xf>
    <xf numFmtId="165" fontId="5" fillId="4" borderId="38" xfId="0" applyNumberFormat="1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165" fontId="5" fillId="2" borderId="40" xfId="0" applyNumberFormat="1" applyFont="1" applyFill="1" applyBorder="1" applyAlignment="1" applyProtection="1">
      <alignment vertical="center"/>
      <protection locked="0"/>
    </xf>
    <xf numFmtId="9" fontId="5" fillId="2" borderId="40" xfId="0" applyNumberFormat="1" applyFont="1" applyFill="1" applyBorder="1" applyAlignment="1" applyProtection="1">
      <alignment horizontal="center" vertical="center"/>
      <protection locked="0"/>
    </xf>
    <xf numFmtId="165" fontId="5" fillId="4" borderId="40" xfId="0" applyNumberFormat="1" applyFont="1" applyFill="1" applyBorder="1" applyAlignment="1">
      <alignment vertical="center"/>
    </xf>
    <xf numFmtId="165" fontId="5" fillId="4" borderId="41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165" fontId="5" fillId="4" borderId="21" xfId="0" applyNumberFormat="1" applyFont="1" applyFill="1" applyBorder="1" applyAlignment="1">
      <alignment horizontal="center" vertical="center"/>
    </xf>
    <xf numFmtId="165" fontId="5" fillId="4" borderId="22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21" xfId="0" applyFont="1" applyFill="1" applyBorder="1" applyAlignment="1" applyProtection="1">
      <alignment vertical="center" wrapText="1"/>
      <protection locked="0"/>
    </xf>
    <xf numFmtId="0" fontId="5" fillId="2" borderId="40" xfId="0" applyFont="1" applyFill="1" applyBorder="1" applyAlignment="1" applyProtection="1">
      <alignment vertical="center" wrapText="1"/>
      <protection locked="0"/>
    </xf>
    <xf numFmtId="0" fontId="5" fillId="4" borderId="16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193676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zoomScale="70" zoomScaleNormal="70" zoomScaleSheetLayoutView="100" workbookViewId="0">
      <selection activeCell="H13" sqref="H13"/>
    </sheetView>
  </sheetViews>
  <sheetFormatPr defaultColWidth="11.42578125" defaultRowHeight="15" customHeight="1"/>
  <cols>
    <col min="1" max="1" width="12" customWidth="1"/>
    <col min="2" max="2" width="17.85546875" customWidth="1"/>
    <col min="3" max="3" width="12.7109375" customWidth="1"/>
    <col min="4" max="4" width="92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16.42578125" customWidth="1"/>
    <col min="11" max="11" width="25.7109375" customWidth="1"/>
    <col min="12" max="12" width="11.5703125" hidden="1" customWidth="1"/>
    <col min="13" max="13" width="25.7109375" customWidth="1"/>
    <col min="14" max="14" width="12.710937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0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.75" customHeight="1">
      <c r="A4" s="60" t="s">
        <v>1</v>
      </c>
      <c r="B4" s="60"/>
      <c r="C4" s="60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>
      <c r="A6" s="56" t="s">
        <v>2</v>
      </c>
      <c r="B6" s="57"/>
      <c r="C6" s="52" t="s">
        <v>3</v>
      </c>
      <c r="D6" s="53"/>
      <c r="E6" s="53"/>
      <c r="F6" s="53"/>
      <c r="G6" s="53"/>
      <c r="H6" s="54"/>
      <c r="I6" s="57" t="s">
        <v>4</v>
      </c>
      <c r="J6" s="57"/>
      <c r="K6" s="57"/>
      <c r="L6" s="4"/>
      <c r="M6" s="28" t="s">
        <v>5</v>
      </c>
      <c r="N6" s="28"/>
      <c r="O6" s="29"/>
    </row>
    <row r="7" spans="1:15" ht="45" customHeight="1">
      <c r="A7" s="59" t="s">
        <v>6</v>
      </c>
      <c r="B7" s="58"/>
      <c r="C7" s="55"/>
      <c r="D7" s="55"/>
      <c r="E7" s="55"/>
      <c r="F7" s="55"/>
      <c r="G7" s="55"/>
      <c r="H7" s="55"/>
      <c r="I7" s="58" t="s">
        <v>7</v>
      </c>
      <c r="J7" s="58"/>
      <c r="K7" s="58"/>
      <c r="L7" s="5"/>
      <c r="M7" s="30"/>
      <c r="N7" s="30"/>
      <c r="O7" s="31"/>
    </row>
    <row r="8" spans="1:15" ht="45" customHeight="1">
      <c r="A8" s="26" t="s">
        <v>8</v>
      </c>
      <c r="B8" s="27"/>
      <c r="C8" s="32"/>
      <c r="D8" s="32"/>
      <c r="E8" s="32"/>
      <c r="F8" s="32"/>
      <c r="G8" s="32"/>
      <c r="H8" s="32"/>
      <c r="I8" s="27" t="s">
        <v>9</v>
      </c>
      <c r="J8" s="27"/>
      <c r="K8" s="27"/>
      <c r="L8" s="6"/>
      <c r="M8" s="32"/>
      <c r="N8" s="32"/>
      <c r="O8" s="33"/>
    </row>
    <row r="9" spans="1:15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34.5" customHeight="1">
      <c r="A10" s="9" t="s">
        <v>10</v>
      </c>
      <c r="B10" s="25" t="s">
        <v>11</v>
      </c>
      <c r="C10" s="25"/>
      <c r="D10" s="25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/>
      <c r="M10" s="10" t="s">
        <v>19</v>
      </c>
      <c r="N10" s="10"/>
      <c r="O10" s="11" t="s">
        <v>20</v>
      </c>
    </row>
    <row r="11" spans="1:15" ht="6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ht="120" customHeight="1">
      <c r="A12" s="94" t="s">
        <v>21</v>
      </c>
      <c r="B12" s="50" t="s">
        <v>22</v>
      </c>
      <c r="C12" s="103"/>
      <c r="D12" s="103"/>
      <c r="E12" s="100"/>
      <c r="F12" s="12" t="s">
        <v>23</v>
      </c>
      <c r="G12" s="13">
        <v>1</v>
      </c>
      <c r="H12" s="14"/>
      <c r="I12" s="15">
        <v>0.18</v>
      </c>
      <c r="J12" s="14"/>
      <c r="K12" s="16">
        <f t="shared" ref="K12:K13" si="0">H12*I12</f>
        <v>0</v>
      </c>
      <c r="L12" s="16">
        <f t="shared" ref="L12:L13" si="1">G12*K12</f>
        <v>0</v>
      </c>
      <c r="M12" s="16">
        <f>H12+K12</f>
        <v>0</v>
      </c>
      <c r="N12" s="16">
        <f t="shared" ref="N12:N13" si="2">G12*H12</f>
        <v>0</v>
      </c>
      <c r="O12" s="17">
        <f>(G12*M12)+J12</f>
        <v>0</v>
      </c>
    </row>
    <row r="13" spans="1:15" ht="120" customHeight="1">
      <c r="A13" s="95"/>
      <c r="B13" s="41" t="s">
        <v>24</v>
      </c>
      <c r="C13" s="104"/>
      <c r="D13" s="104"/>
      <c r="E13" s="101"/>
      <c r="F13" s="18" t="s">
        <v>23</v>
      </c>
      <c r="G13" s="19">
        <v>1</v>
      </c>
      <c r="H13" s="20"/>
      <c r="I13" s="21">
        <v>0.18</v>
      </c>
      <c r="J13" s="20"/>
      <c r="K13" s="22">
        <f t="shared" si="0"/>
        <v>0</v>
      </c>
      <c r="L13" s="22">
        <f t="shared" si="1"/>
        <v>0</v>
      </c>
      <c r="M13" s="22">
        <f>H13+K13</f>
        <v>0</v>
      </c>
      <c r="N13" s="22">
        <f t="shared" si="2"/>
        <v>0</v>
      </c>
      <c r="O13" s="23">
        <f>(G13*M13)+J13</f>
        <v>0</v>
      </c>
    </row>
    <row r="14" spans="1:15" ht="120" customHeight="1">
      <c r="A14" s="96"/>
      <c r="B14" s="82" t="s">
        <v>25</v>
      </c>
      <c r="C14" s="105"/>
      <c r="D14" s="105"/>
      <c r="E14" s="102"/>
      <c r="F14" s="83" t="s">
        <v>23</v>
      </c>
      <c r="G14" s="84">
        <v>1</v>
      </c>
      <c r="H14" s="85"/>
      <c r="I14" s="86">
        <v>0.18</v>
      </c>
      <c r="J14" s="85"/>
      <c r="K14" s="87">
        <f>H14*I14</f>
        <v>0</v>
      </c>
      <c r="L14" s="87">
        <f>G14*K14</f>
        <v>0</v>
      </c>
      <c r="M14" s="87">
        <f>H14+K14</f>
        <v>0</v>
      </c>
      <c r="N14" s="87">
        <f>G14*H14</f>
        <v>0</v>
      </c>
      <c r="O14" s="88">
        <f>(G14*M14)+J14</f>
        <v>0</v>
      </c>
    </row>
    <row r="15" spans="1:15" ht="27.75" customHeight="1">
      <c r="A15" s="89" t="s">
        <v>26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1"/>
      <c r="M15" s="92">
        <f>SUM(N12:N14)</f>
        <v>0</v>
      </c>
      <c r="N15" s="92"/>
      <c r="O15" s="93"/>
    </row>
    <row r="16" spans="1:15" ht="27.75" customHeight="1">
      <c r="A16" s="74" t="s">
        <v>27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63">
        <f>SUM(L12:L14)</f>
        <v>0</v>
      </c>
      <c r="N16" s="64"/>
      <c r="O16" s="75"/>
    </row>
    <row r="17" spans="1:15" ht="27.75" customHeight="1">
      <c r="A17" s="76" t="s">
        <v>28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8"/>
      <c r="M17" s="79">
        <f>SUM(J12:J14)</f>
        <v>0</v>
      </c>
      <c r="N17" s="80"/>
      <c r="O17" s="81"/>
    </row>
    <row r="18" spans="1:15" ht="6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15" s="2" customFormat="1" ht="69" customHeight="1">
      <c r="A19" s="65" t="s">
        <v>29</v>
      </c>
      <c r="B19" s="66"/>
      <c r="C19" s="66"/>
      <c r="D19" s="66"/>
      <c r="E19" s="97"/>
      <c r="F19" s="98"/>
      <c r="G19" s="98"/>
      <c r="H19" s="99"/>
      <c r="I19" s="67" t="s">
        <v>30</v>
      </c>
      <c r="J19" s="68"/>
      <c r="K19" s="69"/>
      <c r="L19" s="70"/>
      <c r="M19" s="71">
        <f>SUM(M15:O17)</f>
        <v>0</v>
      </c>
      <c r="N19" s="72"/>
      <c r="O19" s="73"/>
    </row>
    <row r="20" spans="1:15" ht="6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 ht="6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15" customHeight="1">
      <c r="A22" s="42" t="s">
        <v>31</v>
      </c>
      <c r="B22" s="43"/>
      <c r="C22" s="43"/>
      <c r="D22" s="43"/>
      <c r="E22" s="43"/>
      <c r="F22" s="43"/>
      <c r="G22" s="43"/>
      <c r="H22" s="43"/>
      <c r="I22" s="34" t="s">
        <v>32</v>
      </c>
      <c r="J22" s="34"/>
      <c r="K22" s="34"/>
      <c r="L22" s="34"/>
      <c r="M22" s="34"/>
      <c r="N22" s="34"/>
      <c r="O22" s="35"/>
    </row>
    <row r="23" spans="1:15" ht="15" customHeight="1">
      <c r="A23" s="44"/>
      <c r="B23" s="45"/>
      <c r="C23" s="45"/>
      <c r="D23" s="45"/>
      <c r="E23" s="45"/>
      <c r="F23" s="45"/>
      <c r="G23" s="45"/>
      <c r="H23" s="45"/>
      <c r="I23" s="36"/>
      <c r="J23" s="36"/>
      <c r="K23" s="36"/>
      <c r="L23" s="36"/>
      <c r="M23" s="36"/>
      <c r="N23" s="36"/>
      <c r="O23" s="37"/>
    </row>
    <row r="24" spans="1:15" ht="15" customHeight="1">
      <c r="A24" s="44"/>
      <c r="B24" s="45"/>
      <c r="C24" s="45"/>
      <c r="D24" s="45"/>
      <c r="E24" s="45"/>
      <c r="F24" s="45"/>
      <c r="G24" s="45"/>
      <c r="H24" s="45"/>
      <c r="I24" s="36"/>
      <c r="J24" s="36"/>
      <c r="K24" s="36"/>
      <c r="L24" s="36"/>
      <c r="M24" s="36"/>
      <c r="N24" s="36"/>
      <c r="O24" s="37"/>
    </row>
    <row r="25" spans="1:15" ht="15" customHeight="1">
      <c r="A25" s="44"/>
      <c r="B25" s="45"/>
      <c r="C25" s="45"/>
      <c r="D25" s="45"/>
      <c r="E25" s="45"/>
      <c r="F25" s="45"/>
      <c r="G25" s="45"/>
      <c r="H25" s="45"/>
      <c r="I25" s="36"/>
      <c r="J25" s="36"/>
      <c r="K25" s="36"/>
      <c r="L25" s="36"/>
      <c r="M25" s="36"/>
      <c r="N25" s="36"/>
      <c r="O25" s="37"/>
    </row>
    <row r="26" spans="1:15" ht="15" customHeight="1">
      <c r="A26" s="46"/>
      <c r="B26" s="47"/>
      <c r="C26" s="47"/>
      <c r="D26" s="47"/>
      <c r="E26" s="47"/>
      <c r="F26" s="47"/>
      <c r="G26" s="47"/>
      <c r="H26" s="47"/>
      <c r="I26" s="38"/>
      <c r="J26" s="38"/>
      <c r="K26" s="38"/>
      <c r="L26" s="38"/>
      <c r="M26" s="38"/>
      <c r="N26" s="38"/>
      <c r="O26" s="39"/>
    </row>
    <row r="32" spans="1:15" ht="15" customHeight="1">
      <c r="C32" s="24"/>
    </row>
  </sheetData>
  <mergeCells count="35">
    <mergeCell ref="A2:O3"/>
    <mergeCell ref="C6:H6"/>
    <mergeCell ref="C7:H7"/>
    <mergeCell ref="C8:H8"/>
    <mergeCell ref="A6:B6"/>
    <mergeCell ref="I6:K6"/>
    <mergeCell ref="I7:K7"/>
    <mergeCell ref="I8:K8"/>
    <mergeCell ref="A7:B7"/>
    <mergeCell ref="A4:C4"/>
    <mergeCell ref="I22:O26"/>
    <mergeCell ref="A11:O11"/>
    <mergeCell ref="B14:D14"/>
    <mergeCell ref="A19:D19"/>
    <mergeCell ref="A22:H26"/>
    <mergeCell ref="M16:O16"/>
    <mergeCell ref="M15:O15"/>
    <mergeCell ref="A15:K15"/>
    <mergeCell ref="A16:K16"/>
    <mergeCell ref="A18:O18"/>
    <mergeCell ref="A20:O20"/>
    <mergeCell ref="A21:O21"/>
    <mergeCell ref="E19:H19"/>
    <mergeCell ref="B12:D12"/>
    <mergeCell ref="B13:D13"/>
    <mergeCell ref="B10:D10"/>
    <mergeCell ref="A8:B8"/>
    <mergeCell ref="M19:O19"/>
    <mergeCell ref="I19:K19"/>
    <mergeCell ref="M6:O6"/>
    <mergeCell ref="M7:O7"/>
    <mergeCell ref="M8:O8"/>
    <mergeCell ref="A12:A14"/>
    <mergeCell ref="A17:K17"/>
    <mergeCell ref="M17:O17"/>
  </mergeCells>
  <dataValidations count="1">
    <dataValidation type="decimal" allowBlank="1" showInputMessage="1" showErrorMessage="1" errorTitle="ALERTA" error="EN ESTA CELDA SOLO ES PERMITIDO DÍGITOS NUMÉRICOS" sqref="H14:J14 I12:J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80452F21-92B7-4A47-97D1-76DE54FB4E9A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2024-04-15T17:28:44Z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