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17"/>
  <workbookPr/>
  <mc:AlternateContent xmlns:mc="http://schemas.openxmlformats.org/markup-compatibility/2006">
    <mc:Choice Requires="x15">
      <x15ac:absPath xmlns:x15ac="http://schemas.microsoft.com/office/spreadsheetml/2010/11/ac" url="C:\Users\martjimenez\Desktop\Compras\Procesos CSM MJ\2022\CSM-2022-304 ADQ DE CAMARAS DE RED TIPO PTZ PARA SER INSTALADAS EN EL PJ DE CIUDAD NUEVA\Editables\Anexos\"/>
    </mc:Choice>
  </mc:AlternateContent>
  <xr:revisionPtr revIDLastSave="6" documentId="11_BB1E0D9FAEC0D9F429C8D6993415DB453C67CD2E" xr6:coauthVersionLast="47" xr6:coauthVersionMax="47" xr10:uidLastSave="{47B416D4-F062-422C-B9AF-D5D507A6A1B8}"/>
  <bookViews>
    <workbookView xWindow="0" yWindow="0" windowWidth="13905" windowHeight="9645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5" l="1"/>
  <c r="K11" i="5"/>
  <c r="L15" i="5" s="1"/>
  <c r="L11" i="5"/>
  <c r="N11" i="5" s="1"/>
  <c r="M11" i="5"/>
  <c r="L14" i="5" s="1"/>
  <c r="L17" i="5" l="1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<sst xmlns="http://schemas.openxmlformats.org/spreadsheetml/2006/main" count="27" uniqueCount="27">
  <si>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</si>
  <si>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</si>
  <si>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 xml:space="preserve">ADQUISICIÓN DE CAMARAS DE RED TIPO TPZ PARA SER INSTALADAS EN EL PALACIO DE JUSTICIA DE CIUDAD NUEVA </t>
  </si>
  <si>
    <t>No. Expediente:</t>
  </si>
  <si>
    <t>CSM-2022-304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</si>
  <si>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</si>
  <si>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</si>
  <si>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</si>
  <si>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</si>
  <si>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</si>
  <si>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</si>
  <si>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</si>
  <si>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</si>
  <si>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</si>
  <si>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</si>
  <si>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</si>
  <si>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</si>
  <si>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</si>
  <si>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</si>
  <si>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Calibri Light"/>
      </rPr>
      <t xml:space="preserve">SISTEMA DE VIDEOVIGILANCIA
Cuarenta (40) cámaras de red tipo PTZ:
</t>
    </r>
    <r>
      <rPr>
        <sz val="11"/>
        <color rgb="FF000000"/>
        <rFont val="Calibri Light"/>
      </rPr>
      <t xml:space="preserve">a. Tipo domo giratorio
b. 3 megapíxeles o superior.
c. Pan: 360°, Tilt: 90° mínimo.
d. Zoom óptico 20x o superior y zoom digital 12x o superior.
e. IP65 o superior.
f. Funcionamiento diurno/nocturno automático
g. Tecnología Infrarroja de largo alcance.
h. Capacidad de transmisión de video en 720p a 30FPS.
i. Compresión de video H.264 y MPEG4 o similar.
j. Protocolos IPv4/IPv6, DHCP, HTTP, HTTPS. 
k. Power Over Ethernet (PoE), incluir power inyector.
</t>
    </r>
    <r>
      <rPr>
        <b/>
        <sz val="11"/>
        <color rgb="FF000000"/>
        <rFont val="Calibri Light"/>
      </rPr>
      <t xml:space="preserve">
Grabador de video en red NVR.
</t>
    </r>
    <r>
      <rPr>
        <sz val="11"/>
        <color rgb="FF000000"/>
        <rFont val="Calibri Light"/>
      </rPr>
      <t xml:space="preserve">- La capacidad será según recomiende el fabricante de la solución.
- Es requerido grabar el 100% de las cámaras incluidas en el presente proceso por 45 días a una resolución de 720p en H.264.
</t>
    </r>
    <r>
      <rPr>
        <b/>
        <sz val="11"/>
        <color rgb="FF000000"/>
        <rFont val="Calibri Light"/>
      </rPr>
      <t xml:space="preserve">
Monitor 42”.
</t>
    </r>
    <r>
      <rPr>
        <sz val="11"/>
        <color rgb="FF000000"/>
        <rFont val="Calibri Light"/>
      </rPr>
      <t xml:space="preserve">- Full HD.
- Con base de instalación en pared.
</t>
    </r>
    <r>
      <rPr>
        <b/>
        <sz val="11"/>
        <color rgb="FF000000"/>
        <rFont val="Calibri Light"/>
      </rPr>
      <t xml:space="preserve">
Servicios de instalación y configuración y puesta en marcha de los equipos.
</t>
    </r>
    <r>
      <rPr>
        <sz val="11"/>
        <color rgb="FF000000"/>
        <rFont val="Calibri Light"/>
      </rPr>
      <t xml:space="preserve">a. Incluir la canalización, cableado y terminación.
b. Montaje y conexión de los equipos. (Incluir gabinete pequeño de pared)
</t>
    </r>
    <r>
      <rPr>
        <b/>
        <sz val="11"/>
        <color rgb="FF000000"/>
        <rFont val="Calibri Light"/>
      </rPr>
      <t xml:space="preserve">
Soporte y mantenimiento por 1 año.</t>
    </r>
  </si>
  <si>
    <t>UNIDAD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</si>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</sst>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7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b/>
      <sz val="11"/>
      <color rgb="FF000000"/>
      <name val="Calibri Light"/>
    </font>
    <font>
      <sz val="11"/>
      <color rgb="FF000000"/>
      <name val="Calibri Ligh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8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>
      <alignment horizontal="lef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222250</xdr:colOff>
      <xdr:row>3</xdr:row>
      <xdr:rowOff>23768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DACB1D-2F5A-34FF-8666-33980AE74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4667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4"/>
  <sheetViews>
    <sheetView tabSelected="1" zoomScale="70" zoomScaleNormal="70" zoomScaleSheetLayoutView="100" workbookViewId="0">
      <selection activeCell="F11" sqref="F11:F12"/>
    </sheetView>
  </sheetViews>
  <sheetFormatPr defaultColWidth="11.42578125" defaultRowHeight="15"/>
  <cols>
    <col min="1" max="1" width="6.42578125" customWidth="1"/>
    <col min="2" max="2" width="16.28515625" customWidth="1"/>
    <col min="3" max="3" width="13.140625" customWidth="1"/>
    <col min="4" max="4" width="17.7109375" customWidth="1"/>
    <col min="5" max="5" width="41.140625" customWidth="1"/>
    <col min="6" max="6" width="13.1406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.9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9.5" thickBo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9.75" customHeight="1">
      <c r="A5" s="57" t="s">
        <v>1</v>
      </c>
      <c r="B5" s="58"/>
      <c r="C5" s="60" t="s">
        <v>2</v>
      </c>
      <c r="D5" s="60"/>
      <c r="E5" s="60"/>
      <c r="F5" s="60"/>
      <c r="G5" s="60"/>
      <c r="H5" s="60"/>
      <c r="I5" s="58" t="s">
        <v>3</v>
      </c>
      <c r="J5" s="58"/>
      <c r="K5" s="8"/>
      <c r="L5" s="63" t="s">
        <v>4</v>
      </c>
      <c r="M5" s="63"/>
      <c r="N5" s="64"/>
    </row>
    <row r="6" spans="1:14" ht="39.75" customHeight="1">
      <c r="A6" s="70" t="s">
        <v>5</v>
      </c>
      <c r="B6" s="69"/>
      <c r="C6" s="61"/>
      <c r="D6" s="61"/>
      <c r="E6" s="61"/>
      <c r="F6" s="61"/>
      <c r="G6" s="61"/>
      <c r="H6" s="61"/>
      <c r="I6" s="69" t="s">
        <v>6</v>
      </c>
      <c r="J6" s="69"/>
      <c r="K6" s="7"/>
      <c r="L6" s="65"/>
      <c r="M6" s="65"/>
      <c r="N6" s="66"/>
    </row>
    <row r="7" spans="1:14" ht="39.75" customHeight="1" thickBot="1">
      <c r="A7" s="55" t="s">
        <v>7</v>
      </c>
      <c r="B7" s="56"/>
      <c r="C7" s="62"/>
      <c r="D7" s="62"/>
      <c r="E7" s="62"/>
      <c r="F7" s="62"/>
      <c r="G7" s="62"/>
      <c r="H7" s="62"/>
      <c r="I7" s="56" t="s">
        <v>8</v>
      </c>
      <c r="J7" s="56"/>
      <c r="K7" s="9"/>
      <c r="L7" s="67"/>
      <c r="M7" s="67"/>
      <c r="N7" s="68"/>
    </row>
    <row r="8" spans="1:14" ht="6" customHeight="1" thickBot="1">
      <c r="A8" s="5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</row>
    <row r="9" spans="1:14" ht="30.75" thickBot="1">
      <c r="A9" s="11" t="s">
        <v>9</v>
      </c>
      <c r="B9" s="54" t="s">
        <v>10</v>
      </c>
      <c r="C9" s="54"/>
      <c r="D9" s="54"/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/>
      <c r="L9" s="12" t="s">
        <v>17</v>
      </c>
      <c r="M9" s="12"/>
      <c r="N9" s="13" t="s">
        <v>18</v>
      </c>
    </row>
    <row r="10" spans="1:14" ht="6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299.25" customHeight="1">
      <c r="A11" s="17">
        <v>1</v>
      </c>
      <c r="B11" s="72" t="s">
        <v>19</v>
      </c>
      <c r="C11" s="18"/>
      <c r="D11" s="18"/>
      <c r="E11" s="19"/>
      <c r="F11" s="20" t="s">
        <v>20</v>
      </c>
      <c r="G11" s="21"/>
      <c r="H11" s="71"/>
      <c r="I11" s="15">
        <v>0.18</v>
      </c>
      <c r="J11" s="16">
        <f>H11*I11</f>
        <v>0</v>
      </c>
      <c r="K11" s="14">
        <f t="shared" ref="K11" si="0">G11*J11</f>
        <v>0</v>
      </c>
      <c r="L11" s="16">
        <f t="shared" ref="L11" si="1">H11+J11</f>
        <v>0</v>
      </c>
      <c r="M11" s="14">
        <f>G11*H11</f>
        <v>0</v>
      </c>
      <c r="N11" s="16">
        <f>G11*L11</f>
        <v>0</v>
      </c>
    </row>
    <row r="12" spans="1:14" ht="288" customHeight="1">
      <c r="A12" s="17"/>
      <c r="B12" s="18"/>
      <c r="C12" s="18"/>
      <c r="D12" s="18"/>
      <c r="E12" s="19"/>
      <c r="F12" s="20"/>
      <c r="G12" s="21"/>
      <c r="H12" s="71"/>
      <c r="I12" s="15"/>
      <c r="J12" s="16"/>
      <c r="K12" s="14"/>
      <c r="L12" s="16"/>
      <c r="M12" s="14"/>
      <c r="N12" s="16"/>
    </row>
    <row r="13" spans="1:14" ht="6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27.75" customHeight="1">
      <c r="A14" s="45" t="s">
        <v>21</v>
      </c>
      <c r="B14" s="46"/>
      <c r="C14" s="46"/>
      <c r="D14" s="46"/>
      <c r="E14" s="46"/>
      <c r="F14" s="46"/>
      <c r="G14" s="46"/>
      <c r="H14" s="46"/>
      <c r="I14" s="46"/>
      <c r="J14" s="46"/>
      <c r="K14" s="3"/>
      <c r="L14" s="43">
        <f>SUM(M11:M11)</f>
        <v>0</v>
      </c>
      <c r="M14" s="43"/>
      <c r="N14" s="44"/>
    </row>
    <row r="15" spans="1:14" ht="27.75" customHeight="1" thickBot="1">
      <c r="A15" s="47" t="s">
        <v>22</v>
      </c>
      <c r="B15" s="48"/>
      <c r="C15" s="48"/>
      <c r="D15" s="48"/>
      <c r="E15" s="48"/>
      <c r="F15" s="48"/>
      <c r="G15" s="48"/>
      <c r="H15" s="48"/>
      <c r="I15" s="48"/>
      <c r="J15" s="48"/>
      <c r="K15" s="4"/>
      <c r="L15" s="41">
        <f>SUM(K11:K11)</f>
        <v>0</v>
      </c>
      <c r="M15" s="41"/>
      <c r="N15" s="42"/>
    </row>
    <row r="16" spans="1:14" ht="6" customHeight="1" thickBo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s="2" customFormat="1" ht="69" customHeight="1">
      <c r="A17" s="33" t="s">
        <v>23</v>
      </c>
      <c r="B17" s="34"/>
      <c r="C17" s="34"/>
      <c r="D17" s="34"/>
      <c r="E17" s="32"/>
      <c r="F17" s="32"/>
      <c r="G17" s="32"/>
      <c r="H17" s="32"/>
      <c r="I17" s="23" t="s">
        <v>24</v>
      </c>
      <c r="J17" s="24"/>
      <c r="K17" s="10"/>
      <c r="L17" s="51">
        <f>L14+L15</f>
        <v>0</v>
      </c>
      <c r="M17" s="52"/>
      <c r="N17" s="53"/>
    </row>
    <row r="18" spans="1:14" ht="6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6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5" customHeight="1">
      <c r="A20" s="35" t="s">
        <v>25</v>
      </c>
      <c r="B20" s="36"/>
      <c r="C20" s="36"/>
      <c r="D20" s="36"/>
      <c r="E20" s="36"/>
      <c r="F20" s="36"/>
      <c r="G20" s="36"/>
      <c r="H20" s="36"/>
      <c r="I20" s="25" t="s">
        <v>26</v>
      </c>
      <c r="J20" s="25"/>
      <c r="K20" s="25"/>
      <c r="L20" s="25"/>
      <c r="M20" s="25"/>
      <c r="N20" s="26"/>
    </row>
    <row r="21" spans="1:14" ht="15" customHeight="1">
      <c r="A21" s="37"/>
      <c r="B21" s="38"/>
      <c r="C21" s="38"/>
      <c r="D21" s="38"/>
      <c r="E21" s="38"/>
      <c r="F21" s="38"/>
      <c r="G21" s="38"/>
      <c r="H21" s="38"/>
      <c r="I21" s="27"/>
      <c r="J21" s="27"/>
      <c r="K21" s="27"/>
      <c r="L21" s="27"/>
      <c r="M21" s="27"/>
      <c r="N21" s="28"/>
    </row>
    <row r="22" spans="1:14" ht="15" customHeight="1">
      <c r="A22" s="37"/>
      <c r="B22" s="38"/>
      <c r="C22" s="38"/>
      <c r="D22" s="38"/>
      <c r="E22" s="38"/>
      <c r="F22" s="38"/>
      <c r="G22" s="38"/>
      <c r="H22" s="38"/>
      <c r="I22" s="27"/>
      <c r="J22" s="27"/>
      <c r="K22" s="27"/>
      <c r="L22" s="27"/>
      <c r="M22" s="27"/>
      <c r="N22" s="28"/>
    </row>
    <row r="23" spans="1:14" ht="15" customHeight="1">
      <c r="A23" s="37"/>
      <c r="B23" s="38"/>
      <c r="C23" s="38"/>
      <c r="D23" s="38"/>
      <c r="E23" s="38"/>
      <c r="F23" s="38"/>
      <c r="G23" s="38"/>
      <c r="H23" s="38"/>
      <c r="I23" s="27"/>
      <c r="J23" s="27"/>
      <c r="K23" s="27"/>
      <c r="L23" s="27"/>
      <c r="M23" s="27"/>
      <c r="N23" s="28"/>
    </row>
    <row r="24" spans="1:14" ht="15" customHeight="1" thickBot="1">
      <c r="A24" s="39"/>
      <c r="B24" s="40"/>
      <c r="C24" s="40"/>
      <c r="D24" s="40"/>
      <c r="E24" s="40"/>
      <c r="F24" s="40"/>
      <c r="G24" s="40"/>
      <c r="H24" s="40"/>
      <c r="I24" s="29"/>
      <c r="J24" s="29"/>
      <c r="K24" s="29"/>
      <c r="L24" s="29"/>
      <c r="M24" s="29"/>
      <c r="N24" s="30"/>
    </row>
  </sheetData>
  <mergeCells count="39">
    <mergeCell ref="B9:D9"/>
    <mergeCell ref="A7:B7"/>
    <mergeCell ref="A5:B5"/>
    <mergeCell ref="A2:N3"/>
    <mergeCell ref="C5:H5"/>
    <mergeCell ref="C6:H6"/>
    <mergeCell ref="C7:H7"/>
    <mergeCell ref="L5:N5"/>
    <mergeCell ref="L6:N6"/>
    <mergeCell ref="L7:N7"/>
    <mergeCell ref="I5:J5"/>
    <mergeCell ref="I6:J6"/>
    <mergeCell ref="I7:J7"/>
    <mergeCell ref="A6:B6"/>
    <mergeCell ref="A18:N18"/>
    <mergeCell ref="I17:J17"/>
    <mergeCell ref="I20:N24"/>
    <mergeCell ref="A10:N10"/>
    <mergeCell ref="E17:H17"/>
    <mergeCell ref="A17:D17"/>
    <mergeCell ref="A20:H24"/>
    <mergeCell ref="L15:N15"/>
    <mergeCell ref="L14:N14"/>
    <mergeCell ref="A14:J14"/>
    <mergeCell ref="A15:J15"/>
    <mergeCell ref="A13:N13"/>
    <mergeCell ref="A16:N16"/>
    <mergeCell ref="A19:N19"/>
    <mergeCell ref="L17:N17"/>
    <mergeCell ref="A11:A12"/>
    <mergeCell ref="B11:D12"/>
    <mergeCell ref="E11:E12"/>
    <mergeCell ref="F11:F12"/>
    <mergeCell ref="G11:G12"/>
    <mergeCell ref="H11:H12"/>
    <mergeCell ref="I11:I12"/>
    <mergeCell ref="J11:J12"/>
    <mergeCell ref="L11:L12"/>
    <mergeCell ref="N11:N12"/>
  </mergeCells>
  <dataValidations count="1">
    <dataValidation type="decimal" allowBlank="1" showInputMessage="1" showErrorMessage="1" errorTitle="ALERTA" error="EN ESTA CELDA SOLO ES PERMITIDO DÍGITOS NUMÉRICOS" sqref="H11 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r:id="rId1"/>
  <headerFooter>
    <oddHeader>&amp;R&amp;P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DBC5CE-F53D-4907-AF5C-AAAE156E4C5F}"/>
</file>

<file path=customXml/itemProps2.xml><?xml version="1.0" encoding="utf-8"?>
<ds:datastoreItem xmlns:ds="http://schemas.openxmlformats.org/officeDocument/2006/customXml" ds:itemID="{2C780DF9-AA66-4602-83E9-1949E52B934E}"/>
</file>

<file path=customXml/itemProps3.xml><?xml version="1.0" encoding="utf-8"?>
<ds:datastoreItem xmlns:ds="http://schemas.openxmlformats.org/officeDocument/2006/customXml" ds:itemID="{6BB47DE0-D134-4A84-9F1B-D00692A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2022-11-25T13:04:23Z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Asignacion">
    <vt:lpwstr/>
  </property>
</Properties>
</file>