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1-284 ADQ. MATERIALES DE REFRIGERACIÓN (2DO PEDIDO 2021)\"/>
    </mc:Choice>
  </mc:AlternateContent>
  <xr:revisionPtr revIDLastSave="11" documentId="11_F92F4DD0157D3EBFAFA20F872CD7214CD47F7863" xr6:coauthVersionLast="47" xr6:coauthVersionMax="47" xr10:uidLastSave="{6B78765A-27F8-484C-8A13-5F8658C7CF59}"/>
  <bookViews>
    <workbookView xWindow="0" yWindow="0" windowWidth="20490" windowHeight="765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5" l="1"/>
  <c r="L12" i="5"/>
  <c r="K12" i="5"/>
  <c r="K13" i="5"/>
  <c r="L13" i="5"/>
  <c r="M13" i="5"/>
  <c r="K59" i="5"/>
  <c r="L59" i="5" s="1"/>
  <c r="M59" i="5" s="1"/>
  <c r="K58" i="5"/>
  <c r="L58" i="5" s="1"/>
  <c r="M58" i="5" s="1"/>
  <c r="K57" i="5"/>
  <c r="L57" i="5" s="1"/>
  <c r="M57" i="5" s="1"/>
  <c r="K56" i="5"/>
  <c r="L56" i="5" s="1"/>
  <c r="M56" i="5" s="1"/>
  <c r="K55" i="5"/>
  <c r="L55" i="5" s="1"/>
  <c r="M55" i="5" s="1"/>
  <c r="K54" i="5"/>
  <c r="L54" i="5" s="1"/>
  <c r="M54" i="5" s="1"/>
  <c r="K53" i="5"/>
  <c r="L53" i="5" s="1"/>
  <c r="M53" i="5" s="1"/>
  <c r="K52" i="5"/>
  <c r="L52" i="5" s="1"/>
  <c r="M52" i="5" s="1"/>
  <c r="K51" i="5"/>
  <c r="L51" i="5" s="1"/>
  <c r="M51" i="5" s="1"/>
  <c r="L50" i="5"/>
  <c r="M50" i="5" s="1"/>
  <c r="K49" i="5"/>
  <c r="L49" i="5" s="1"/>
  <c r="M49" i="5" s="1"/>
  <c r="K48" i="5"/>
  <c r="L48" i="5" s="1"/>
  <c r="M48" i="5" s="1"/>
  <c r="K47" i="5"/>
  <c r="L47" i="5" s="1"/>
  <c r="M47" i="5" s="1"/>
  <c r="K46" i="5"/>
  <c r="L46" i="5" s="1"/>
  <c r="M46" i="5" s="1"/>
  <c r="K45" i="5"/>
  <c r="L45" i="5" s="1"/>
  <c r="M45" i="5" s="1"/>
  <c r="K44" i="5"/>
  <c r="L44" i="5" s="1"/>
  <c r="M44" i="5" s="1"/>
  <c r="K43" i="5"/>
  <c r="L43" i="5" s="1"/>
  <c r="M43" i="5" s="1"/>
  <c r="K42" i="5"/>
  <c r="L42" i="5" s="1"/>
  <c r="M42" i="5" s="1"/>
  <c r="K41" i="5"/>
  <c r="L41" i="5" s="1"/>
  <c r="M41" i="5" s="1"/>
  <c r="K40" i="5"/>
  <c r="L40" i="5" s="1"/>
  <c r="M40" i="5" s="1"/>
  <c r="K39" i="5"/>
  <c r="L39" i="5" s="1"/>
  <c r="M39" i="5" s="1"/>
  <c r="L38" i="5"/>
  <c r="M38" i="5" s="1"/>
  <c r="K37" i="5"/>
  <c r="L37" i="5" s="1"/>
  <c r="M37" i="5" s="1"/>
  <c r="K36" i="5"/>
  <c r="L36" i="5" s="1"/>
  <c r="M36" i="5" s="1"/>
  <c r="K35" i="5"/>
  <c r="L35" i="5" s="1"/>
  <c r="M35" i="5" s="1"/>
  <c r="K34" i="5"/>
  <c r="L34" i="5" s="1"/>
  <c r="M34" i="5" s="1"/>
  <c r="K33" i="5"/>
  <c r="L33" i="5" s="1"/>
  <c r="M33" i="5" s="1"/>
  <c r="K32" i="5"/>
  <c r="L32" i="5" s="1"/>
  <c r="M32" i="5" s="1"/>
  <c r="K31" i="5"/>
  <c r="L31" i="5" s="1"/>
  <c r="M31" i="5" s="1"/>
  <c r="K30" i="5"/>
  <c r="L30" i="5" s="1"/>
  <c r="M30" i="5" s="1"/>
  <c r="K29" i="5"/>
  <c r="L29" i="5" s="1"/>
  <c r="M29" i="5" s="1"/>
  <c r="K28" i="5"/>
  <c r="L28" i="5" s="1"/>
  <c r="M28" i="5" s="1"/>
  <c r="K27" i="5"/>
  <c r="L27" i="5" s="1"/>
  <c r="M27" i="5" s="1"/>
  <c r="L26" i="5"/>
  <c r="M26" i="5" s="1"/>
  <c r="K25" i="5"/>
  <c r="L25" i="5" s="1"/>
  <c r="M25" i="5" s="1"/>
  <c r="K24" i="5"/>
  <c r="L24" i="5" s="1"/>
  <c r="M24" i="5" s="1"/>
  <c r="K23" i="5"/>
  <c r="L23" i="5" s="1"/>
  <c r="M23" i="5" s="1"/>
  <c r="K22" i="5"/>
  <c r="L22" i="5" s="1"/>
  <c r="M22" i="5" s="1"/>
  <c r="K21" i="5"/>
  <c r="L21" i="5" s="1"/>
  <c r="M21" i="5" s="1"/>
  <c r="K20" i="5"/>
  <c r="L20" i="5" s="1"/>
  <c r="M20" i="5" s="1"/>
  <c r="K19" i="5"/>
  <c r="L19" i="5" s="1"/>
  <c r="M19" i="5" s="1"/>
  <c r="K18" i="5"/>
  <c r="L18" i="5" s="1"/>
  <c r="M18" i="5" s="1"/>
  <c r="K17" i="5"/>
  <c r="L17" i="5" s="1"/>
  <c r="M17" i="5" s="1"/>
  <c r="K16" i="5"/>
  <c r="L16" i="5" s="1"/>
  <c r="M16" i="5" s="1"/>
  <c r="K15" i="5"/>
  <c r="L15" i="5" s="1"/>
  <c r="M15" i="5" s="1"/>
  <c r="L14" i="5"/>
  <c r="M14" i="5" s="1"/>
  <c r="K83" i="5"/>
  <c r="L83" i="5" s="1"/>
  <c r="M83" i="5" s="1"/>
  <c r="K82" i="5"/>
  <c r="L82" i="5" s="1"/>
  <c r="M82" i="5" s="1"/>
  <c r="K81" i="5"/>
  <c r="L81" i="5" s="1"/>
  <c r="M81" i="5" s="1"/>
  <c r="K80" i="5"/>
  <c r="L80" i="5" s="1"/>
  <c r="M80" i="5" s="1"/>
  <c r="K79" i="5"/>
  <c r="L79" i="5" s="1"/>
  <c r="M79" i="5" s="1"/>
  <c r="K78" i="5"/>
  <c r="L78" i="5" s="1"/>
  <c r="M78" i="5" s="1"/>
  <c r="K77" i="5"/>
  <c r="L77" i="5" s="1"/>
  <c r="M77" i="5" s="1"/>
  <c r="K76" i="5"/>
  <c r="L76" i="5" s="1"/>
  <c r="M76" i="5" s="1"/>
  <c r="K75" i="5"/>
  <c r="L75" i="5" s="1"/>
  <c r="M75" i="5" s="1"/>
  <c r="L74" i="5"/>
  <c r="M74" i="5" s="1"/>
  <c r="K73" i="5"/>
  <c r="L73" i="5" s="1"/>
  <c r="M73" i="5" s="1"/>
  <c r="K72" i="5"/>
  <c r="L72" i="5" s="1"/>
  <c r="M72" i="5" s="1"/>
  <c r="K71" i="5"/>
  <c r="L71" i="5" s="1"/>
  <c r="M71" i="5" s="1"/>
  <c r="K70" i="5"/>
  <c r="L70" i="5" s="1"/>
  <c r="M70" i="5" s="1"/>
  <c r="K69" i="5"/>
  <c r="L69" i="5" s="1"/>
  <c r="M69" i="5" s="1"/>
  <c r="K68" i="5"/>
  <c r="L68" i="5" s="1"/>
  <c r="M68" i="5" s="1"/>
  <c r="K67" i="5"/>
  <c r="L67" i="5" s="1"/>
  <c r="M67" i="5" s="1"/>
  <c r="K66" i="5"/>
  <c r="L66" i="5" s="1"/>
  <c r="M66" i="5" s="1"/>
  <c r="K65" i="5"/>
  <c r="L65" i="5" s="1"/>
  <c r="M65" i="5" s="1"/>
  <c r="K64" i="5"/>
  <c r="L64" i="5" s="1"/>
  <c r="M64" i="5" s="1"/>
  <c r="K63" i="5"/>
  <c r="L63" i="5" s="1"/>
  <c r="M63" i="5" s="1"/>
  <c r="L62" i="5"/>
  <c r="M62" i="5" s="1"/>
  <c r="K61" i="5"/>
  <c r="L61" i="5" s="1"/>
  <c r="M61" i="5" s="1"/>
  <c r="K60" i="5"/>
  <c r="L60" i="5" s="1"/>
  <c r="M60" i="5" s="1"/>
  <c r="L86" i="5"/>
  <c r="M86" i="5" s="1"/>
  <c r="K85" i="5"/>
  <c r="L85" i="5" s="1"/>
  <c r="M85" i="5" s="1"/>
  <c r="K84" i="5"/>
  <c r="L84" i="5" s="1"/>
  <c r="M84" i="5" s="1"/>
  <c r="M87" i="5" l="1"/>
</calcChain>
</file>

<file path=xl/sharedStrings.xml><?xml version="1.0" encoding="utf-8"?>
<sst xmlns="http://schemas.openxmlformats.org/spreadsheetml/2006/main" count="172" uniqueCount="102">
  <si>
    <t>OFERTA ECONOMICA</t>
  </si>
  <si>
    <t>SNCC.F.033-OFERTA ECONOMICA</t>
  </si>
  <si>
    <t>Título del Proceso:</t>
  </si>
  <si>
    <t>MATERIALES DE REFRIGERACIÓN DE LA UNIDAD DE SERVICIOS Y MANTENIMIENTO, (SEGUNDO PEDIDO 2021).</t>
  </si>
  <si>
    <t>No. Expediente: CSM-2021-284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</si>
  <si>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</si>
  <si>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</si>
  <si>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</si>
  <si>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</si>
  <si>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</si>
  <si>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</si>
  <si>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</si>
  <si>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Garantía</t>
  </si>
  <si>
    <t>Unidad de Medida</t>
  </si>
  <si>
    <t>Cantidad</t>
  </si>
  <si>
    <t>Precio Unitario</t>
  </si>
  <si>
    <t>ITBIS</t>
  </si>
  <si>
    <t>Precio Unitario Final</t>
  </si>
  <si>
    <t>Precio Total</t>
  </si>
  <si>
    <t xml:space="preserve">Alambre de goma 14-4, fabricacion USA </t>
  </si>
  <si>
    <r>
      <rPr>
        <sz val="11"/>
        <rFont val="Times New Roman"/>
        <family val="1"/>
      </rPr>
      <t>Pie</t>
    </r>
  </si>
  <si>
    <t xml:space="preserve">Alambre de goma 10-2 fabricación USA </t>
  </si>
  <si>
    <t xml:space="preserve">Bomba de drenaje 220v/1PH/50-60HZ, 75 Watts, 0.5 amperes, levante máximo 17 ft. /5.2 mt, interruptor automático de acción rápida, tanque de medio galón anticorrosivo y de alto impacto, válvula de retención con púas removibles de 3/8, 3 orificios de drenaje de entrada, térmicamente protegida </t>
  </si>
  <si>
    <r>
      <rPr>
        <sz val="11"/>
        <rFont val="Times New Roman"/>
        <family val="1"/>
      </rPr>
      <t>Und</t>
    </r>
  </si>
  <si>
    <t>Plancha poliuretano 13 x 4 pies</t>
  </si>
  <si>
    <t>Breaker grueso sencillo 20 AMP norteamericano</t>
  </si>
  <si>
    <t>Breaker grueso sencillo 30 AMP norteamericano</t>
  </si>
  <si>
    <t>Breaker grueso sencillo 40 AMP norteamericano</t>
  </si>
  <si>
    <t>Breaker grueso sencillo 50 AMP norteamericano</t>
  </si>
  <si>
    <t>Breaker grueso sencillo 60 AMP norteamericano</t>
  </si>
  <si>
    <t>Breaker grueso doble 20 AMP norteamericano</t>
  </si>
  <si>
    <t>Breaker grueso doble 30 AMP norteamericano</t>
  </si>
  <si>
    <t>Breaker grueso doble 40 AMP norteamericano</t>
  </si>
  <si>
    <t>Breaker grueso doble 50 AMP norteamericano</t>
  </si>
  <si>
    <t>Breaker grueso doble 60 AMP norteamericano</t>
  </si>
  <si>
    <t>Motor ventilador para manejadora de 1/2, 1075 RPM</t>
  </si>
  <si>
    <t>Motor ventilador para manejadora de 1/3, 1075 RPM</t>
  </si>
  <si>
    <t>Motor ventilador de condensador de 1/4, 1075 RPM</t>
  </si>
  <si>
    <t>Motor ventilador de condensador de 1/3, 1075 RPM</t>
  </si>
  <si>
    <t>Motor ventilador de condensador de 1/2, 1075 RPM</t>
  </si>
  <si>
    <t>Cinta Ductey para ductos plateada (rollo de 3" x 50 yardas)</t>
  </si>
  <si>
    <t>Cinta Ductey para ductos (rollo de 2" x 60)</t>
  </si>
  <si>
    <t>Clavija tipo hembra</t>
  </si>
  <si>
    <t>Cilindro de Map-Gas</t>
  </si>
  <si>
    <t>Contactor de 40 Amp a 24 V</t>
  </si>
  <si>
    <t>Capacitor de marcha de 30 MDF @ 370</t>
  </si>
  <si>
    <t>Capacitor de marcha de 30+5 MDF @ 370</t>
  </si>
  <si>
    <t>Capacitor de marcha de 35 MDF @ 370</t>
  </si>
  <si>
    <t>Capacitor de marcha de 35+5 MDF @ 370</t>
  </si>
  <si>
    <t>Capacitor de marcha de 40 MDF @ 370</t>
  </si>
  <si>
    <t>Capacitor de marcha de 40+5 MDF @ 370</t>
  </si>
  <si>
    <t>Capacitor de marcha de 45 MDF @ 370</t>
  </si>
  <si>
    <t>Capacitor de marcha de 45+5 MDF @ 370</t>
  </si>
  <si>
    <t>Capacitor de marcha de 50 MDF @ 370</t>
  </si>
  <si>
    <t>Capacitor de marcha de 50+5 MDF @ 370</t>
  </si>
  <si>
    <t>Capacitor de marcha de 60 MDF @ 370</t>
  </si>
  <si>
    <t>Capacitor de marcha de 60+5 MDF @ 370</t>
  </si>
  <si>
    <t>Capacitor de 2.5 MDF</t>
  </si>
  <si>
    <t>Capacitor de 5 MDF</t>
  </si>
  <si>
    <t>Capacitor de 7.5 MDF</t>
  </si>
  <si>
    <t>Capacitor de 10 MDF</t>
  </si>
  <si>
    <t>Capacitor de 15 MDF</t>
  </si>
  <si>
    <t>Tarugo de plomo de 5/16"</t>
  </si>
  <si>
    <t>Kit de instalacion de 3/8"x 1/4" p/12,000 Btu de cobre</t>
  </si>
  <si>
    <t>Kit de instalacion de 1/2"x 1/4" p/12,000 Btu de cobre</t>
  </si>
  <si>
    <t>Kit de instalacion de 5/8"x3/8" p/24,000 Btu de cobre</t>
  </si>
  <si>
    <t>Palometas para acondicionadores de aire de 24,000 Btu</t>
  </si>
  <si>
    <t>Und</t>
  </si>
  <si>
    <t>Relay para nevera</t>
  </si>
  <si>
    <t>Relay 1/2 hp 110 V tipo bobina</t>
  </si>
  <si>
    <t>Fan relay</t>
  </si>
  <si>
    <t>Refrigerante 134a (lata de 12 Onz 6.9 cm de ancho) cumple con AHRI 700, esandares de pureza, fabricacion norteamericana</t>
  </si>
  <si>
    <t>Spray foam de poliuretano para insulacion 12 Onz (norteamericano)</t>
  </si>
  <si>
    <t>Transformador de 40 Amp 24 V @ 220</t>
  </si>
  <si>
    <t>Funda para lavar consola de acondicionador de aire de 12,000 Btu a 24,000 Btu, reusable, color negro</t>
  </si>
  <si>
    <t>Aceite mineral para compresor, SuS 150, 3G</t>
  </si>
  <si>
    <r>
      <rPr>
        <sz val="11"/>
        <rFont val="Times New Roman"/>
        <family val="1"/>
      </rPr>
      <t>Galon</t>
    </r>
  </si>
  <si>
    <t>Aceite para bomba de vacio Vac 235</t>
  </si>
  <si>
    <t>Termostato ambiental, no programable (análogo), estilo clasico, dimensiones 2.88 pulgadas de ancho x 4.75 pulgadas de alto, sin mercurio, solamente enfriamiento, rangos de temperatura 50° a 90° F (10° A 32°C), color blanco, ajuste del sistema: off y Cool, ajustes del ventilador: Auto y On.)</t>
  </si>
  <si>
    <t>Tarugo mamey plástico 5/16"x 1 1/2"</t>
  </si>
  <si>
    <t>Tiewrap (presilla plástica) negra 15 pulg</t>
  </si>
  <si>
    <t>Tape de vinilo eléctrico de ¾ pulg de ancho por 66 pies de largo, de grado profesional, para voltaje hasta 600 vac</t>
  </si>
  <si>
    <t>Valvula de servicio</t>
  </si>
  <si>
    <r>
      <rPr>
        <sz val="11"/>
        <rFont val="Times New Roman"/>
        <family val="1"/>
      </rPr>
      <t>Uni</t>
    </r>
  </si>
  <si>
    <t>Tuberia flexible de cobre de 3/8", fabricacion norteamericana</t>
  </si>
  <si>
    <t>Tuberia flexible de cobre de 1/4",  fabricacion norteamerica</t>
  </si>
  <si>
    <t>Tuberia flexible de cobre de 1/2" fabricacion norteamericana</t>
  </si>
  <si>
    <t>Tuberia flexible de cobre de 5/8", fabricacion norteamericana</t>
  </si>
  <si>
    <t>Tuberia flexible de cobre de 3/4", fabricacion norteamericana</t>
  </si>
  <si>
    <t>Tuberia flexible de cobre de 7/8", fabricacion norteamericana</t>
  </si>
  <si>
    <t>Caja de breaker sencilla de 2  a 4 breaker reforzada</t>
  </si>
  <si>
    <t>Tanque de refrigerante R410a,  fabricacion norteamericana</t>
  </si>
  <si>
    <t>Tanque de refrigerante R22, fabricacion norteamericana</t>
  </si>
  <si>
    <t>Manguera de drenaje flexible de 1"</t>
  </si>
  <si>
    <t>Manguera de drenaje flexible de 3/8"</t>
  </si>
  <si>
    <t>Power paq grande</t>
  </si>
  <si>
    <t>Fundente en pasta de (7 onz) P sold Plata</t>
  </si>
  <si>
    <t>Compresor rotativo tipo scroll 60,000Btu, R410A, 208-230V,con conector, monofasico</t>
  </si>
  <si>
    <t>Compresor alternativo 60,000Btu, R22, 208-230V, monofasico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</si>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</sst>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NumberFormat="1" applyFont="1" applyBorder="1" applyAlignment="1" applyProtection="1">
      <alignment horizontal="left" vertical="justify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10" fillId="0" borderId="0" xfId="0" applyFont="1"/>
    <xf numFmtId="164" fontId="11" fillId="5" borderId="1" xfId="0" applyNumberFormat="1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2" fillId="0" borderId="0" xfId="0" applyFont="1"/>
    <xf numFmtId="0" fontId="1" fillId="4" borderId="3" xfId="0" applyFont="1" applyFill="1" applyBorder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1" fontId="15" fillId="0" borderId="13" xfId="0" applyNumberFormat="1" applyFont="1" applyFill="1" applyBorder="1" applyAlignment="1">
      <alignment horizontal="center" vertical="center" shrinkToFit="1"/>
    </xf>
    <xf numFmtId="3" fontId="1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5" xfId="0" applyFont="1" applyFill="1" applyBorder="1" applyAlignment="1" applyProtection="1">
      <alignment horizontal="left" vertical="center" wrapText="1"/>
    </xf>
    <xf numFmtId="0" fontId="5" fillId="5" borderId="4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/>
    </xf>
    <xf numFmtId="0" fontId="1" fillId="4" borderId="4" xfId="0" applyFont="1" applyFill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left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zoomScale="70" zoomScaleNormal="70" zoomScaleSheetLayoutView="100" workbookViewId="0">
      <selection activeCell="M17" sqref="M17"/>
    </sheetView>
  </sheetViews>
  <sheetFormatPr defaultColWidth="11.42578125" defaultRowHeight="15"/>
  <cols>
    <col min="1" max="1" width="6.42578125" style="21" customWidth="1"/>
    <col min="2" max="2" width="17.28515625" style="4" customWidth="1"/>
    <col min="3" max="3" width="11.42578125" style="4" bestFit="1" customWidth="1"/>
    <col min="4" max="4" width="28.28515625" style="4" customWidth="1"/>
    <col min="5" max="5" width="15.7109375" style="4" customWidth="1"/>
    <col min="6" max="6" width="53.28515625" style="4" customWidth="1"/>
    <col min="7" max="7" width="20.7109375" style="4" customWidth="1"/>
    <col min="8" max="9" width="14" style="4" customWidth="1"/>
    <col min="10" max="10" width="18.7109375" style="4" customWidth="1"/>
    <col min="11" max="11" width="15.7109375" style="4" customWidth="1"/>
    <col min="12" max="12" width="19.140625" style="4" customWidth="1"/>
    <col min="13" max="13" width="21.42578125" style="4" customWidth="1"/>
    <col min="14" max="16384" width="11.42578125" style="4"/>
  </cols>
  <sheetData>
    <row r="1" spans="1:13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9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9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.75">
      <c r="A4" s="10"/>
      <c r="B4" s="16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.75">
      <c r="A5" s="10"/>
      <c r="B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30" t="s">
        <v>2</v>
      </c>
      <c r="B6" s="31"/>
      <c r="C6" s="47" t="s">
        <v>3</v>
      </c>
      <c r="D6" s="47"/>
      <c r="E6" s="47"/>
      <c r="F6" s="47"/>
      <c r="G6" s="47"/>
      <c r="H6" s="47"/>
      <c r="I6" s="47"/>
      <c r="J6" s="47"/>
      <c r="K6" s="17" t="s">
        <v>4</v>
      </c>
      <c r="L6" s="14"/>
      <c r="M6" s="15"/>
    </row>
    <row r="7" spans="1:13">
      <c r="A7" s="30" t="s">
        <v>5</v>
      </c>
      <c r="B7" s="31"/>
      <c r="C7" s="48"/>
      <c r="D7" s="48"/>
      <c r="E7" s="48"/>
      <c r="F7" s="48"/>
      <c r="G7" s="48"/>
      <c r="H7" s="48"/>
      <c r="I7" s="48"/>
      <c r="J7" s="48"/>
      <c r="K7" s="17" t="s">
        <v>6</v>
      </c>
      <c r="L7" s="14"/>
      <c r="M7" s="15"/>
    </row>
    <row r="8" spans="1:13">
      <c r="A8" s="30" t="s">
        <v>7</v>
      </c>
      <c r="B8" s="31"/>
      <c r="C8" s="49"/>
      <c r="D8" s="49"/>
      <c r="E8" s="49"/>
      <c r="F8" s="49"/>
      <c r="G8" s="49"/>
      <c r="H8" s="49"/>
      <c r="I8" s="49"/>
      <c r="J8" s="49"/>
      <c r="K8" s="17" t="s">
        <v>8</v>
      </c>
      <c r="L8" s="14"/>
      <c r="M8" s="15"/>
    </row>
    <row r="9" spans="1:13">
      <c r="A9" s="19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</row>
    <row r="10" spans="1:13" ht="60">
      <c r="A10" s="25" t="s">
        <v>9</v>
      </c>
      <c r="B10" s="29" t="s">
        <v>10</v>
      </c>
      <c r="C10" s="29"/>
      <c r="D10" s="29"/>
      <c r="E10" s="29"/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18</v>
      </c>
    </row>
    <row r="11" spans="1:13" ht="5.25" customHeight="1">
      <c r="A11" s="41"/>
      <c r="B11" s="41"/>
      <c r="C11" s="41"/>
      <c r="D11" s="41"/>
      <c r="E11" s="41"/>
      <c r="F11" s="41"/>
      <c r="G11" s="53"/>
      <c r="H11" s="41"/>
      <c r="I11" s="41"/>
      <c r="J11" s="41"/>
      <c r="K11" s="41"/>
      <c r="L11" s="41"/>
      <c r="M11" s="41"/>
    </row>
    <row r="12" spans="1:13" ht="27.75" customHeight="1">
      <c r="A12" s="20">
        <v>1</v>
      </c>
      <c r="B12" s="26" t="s">
        <v>19</v>
      </c>
      <c r="C12" s="27"/>
      <c r="D12" s="27"/>
      <c r="E12" s="28"/>
      <c r="F12" s="51"/>
      <c r="G12" s="50"/>
      <c r="H12" s="52" t="s">
        <v>20</v>
      </c>
      <c r="I12" s="23">
        <v>2000</v>
      </c>
      <c r="J12" s="5"/>
      <c r="K12" s="11">
        <f>J12*0.18</f>
        <v>0</v>
      </c>
      <c r="L12" s="11">
        <f>J12+K12</f>
        <v>0</v>
      </c>
      <c r="M12" s="11">
        <f>I12*L12</f>
        <v>0</v>
      </c>
    </row>
    <row r="13" spans="1:13" ht="27.75" customHeight="1">
      <c r="A13" s="20">
        <v>2</v>
      </c>
      <c r="B13" s="26" t="s">
        <v>21</v>
      </c>
      <c r="C13" s="27"/>
      <c r="D13" s="27"/>
      <c r="E13" s="28"/>
      <c r="F13" s="51"/>
      <c r="G13" s="50"/>
      <c r="H13" s="52" t="s">
        <v>20</v>
      </c>
      <c r="I13" s="23">
        <v>1500</v>
      </c>
      <c r="J13" s="5"/>
      <c r="K13" s="11">
        <f t="shared" ref="K13" si="0">J13*0.18</f>
        <v>0</v>
      </c>
      <c r="L13" s="11">
        <f t="shared" ref="L13:L23" si="1">J13+K13</f>
        <v>0</v>
      </c>
      <c r="M13" s="11">
        <f t="shared" ref="M13:M23" si="2">I13*L13</f>
        <v>0</v>
      </c>
    </row>
    <row r="14" spans="1:13" ht="72" customHeight="1">
      <c r="A14" s="20">
        <v>3</v>
      </c>
      <c r="B14" s="26" t="s">
        <v>22</v>
      </c>
      <c r="C14" s="27"/>
      <c r="D14" s="27"/>
      <c r="E14" s="28"/>
      <c r="F14" s="51"/>
      <c r="G14" s="50"/>
      <c r="H14" s="52" t="s">
        <v>23</v>
      </c>
      <c r="I14" s="22">
        <v>10</v>
      </c>
      <c r="J14" s="5"/>
      <c r="K14" s="11">
        <v>0</v>
      </c>
      <c r="L14" s="11">
        <f t="shared" si="1"/>
        <v>0</v>
      </c>
      <c r="M14" s="11">
        <f t="shared" si="2"/>
        <v>0</v>
      </c>
    </row>
    <row r="15" spans="1:13" ht="27.75" customHeight="1">
      <c r="A15" s="20">
        <v>4</v>
      </c>
      <c r="B15" s="26" t="s">
        <v>24</v>
      </c>
      <c r="C15" s="27"/>
      <c r="D15" s="27"/>
      <c r="E15" s="28"/>
      <c r="F15" s="51"/>
      <c r="G15" s="50"/>
      <c r="H15" s="52" t="s">
        <v>23</v>
      </c>
      <c r="I15" s="22">
        <v>5</v>
      </c>
      <c r="J15" s="5"/>
      <c r="K15" s="11">
        <f t="shared" ref="K15:K23" si="3">J15*0.18</f>
        <v>0</v>
      </c>
      <c r="L15" s="11">
        <f t="shared" si="1"/>
        <v>0</v>
      </c>
      <c r="M15" s="11">
        <f t="shared" si="2"/>
        <v>0</v>
      </c>
    </row>
    <row r="16" spans="1:13" ht="27.75" customHeight="1">
      <c r="A16" s="20">
        <v>5</v>
      </c>
      <c r="B16" s="26" t="s">
        <v>25</v>
      </c>
      <c r="C16" s="27"/>
      <c r="D16" s="27"/>
      <c r="E16" s="28"/>
      <c r="F16" s="51"/>
      <c r="G16" s="50"/>
      <c r="H16" s="52" t="s">
        <v>23</v>
      </c>
      <c r="I16" s="22">
        <v>20</v>
      </c>
      <c r="J16" s="5"/>
      <c r="K16" s="11">
        <f t="shared" si="3"/>
        <v>0</v>
      </c>
      <c r="L16" s="11">
        <f t="shared" si="1"/>
        <v>0</v>
      </c>
      <c r="M16" s="11">
        <f t="shared" si="2"/>
        <v>0</v>
      </c>
    </row>
    <row r="17" spans="1:13" ht="27.75" customHeight="1">
      <c r="A17" s="20">
        <v>6</v>
      </c>
      <c r="B17" s="26" t="s">
        <v>26</v>
      </c>
      <c r="C17" s="27"/>
      <c r="D17" s="27"/>
      <c r="E17" s="28"/>
      <c r="F17" s="51"/>
      <c r="G17" s="50"/>
      <c r="H17" s="52" t="s">
        <v>23</v>
      </c>
      <c r="I17" s="22">
        <v>20</v>
      </c>
      <c r="J17" s="5"/>
      <c r="K17" s="11">
        <f t="shared" si="3"/>
        <v>0</v>
      </c>
      <c r="L17" s="11">
        <f t="shared" si="1"/>
        <v>0</v>
      </c>
      <c r="M17" s="11">
        <f t="shared" si="2"/>
        <v>0</v>
      </c>
    </row>
    <row r="18" spans="1:13" ht="27.75" customHeight="1">
      <c r="A18" s="20">
        <v>7</v>
      </c>
      <c r="B18" s="26" t="s">
        <v>27</v>
      </c>
      <c r="C18" s="27"/>
      <c r="D18" s="27"/>
      <c r="E18" s="28"/>
      <c r="F18" s="51"/>
      <c r="G18" s="50"/>
      <c r="H18" s="52" t="s">
        <v>23</v>
      </c>
      <c r="I18" s="22">
        <v>20</v>
      </c>
      <c r="J18" s="5"/>
      <c r="K18" s="11">
        <f t="shared" si="3"/>
        <v>0</v>
      </c>
      <c r="L18" s="11">
        <f t="shared" si="1"/>
        <v>0</v>
      </c>
      <c r="M18" s="11">
        <f t="shared" si="2"/>
        <v>0</v>
      </c>
    </row>
    <row r="19" spans="1:13" ht="27.75" customHeight="1">
      <c r="A19" s="20">
        <v>8</v>
      </c>
      <c r="B19" s="26" t="s">
        <v>28</v>
      </c>
      <c r="C19" s="27"/>
      <c r="D19" s="27"/>
      <c r="E19" s="28"/>
      <c r="F19" s="51"/>
      <c r="G19" s="50"/>
      <c r="H19" s="52" t="s">
        <v>23</v>
      </c>
      <c r="I19" s="22">
        <v>20</v>
      </c>
      <c r="J19" s="5"/>
      <c r="K19" s="11">
        <f t="shared" si="3"/>
        <v>0</v>
      </c>
      <c r="L19" s="11">
        <f t="shared" si="1"/>
        <v>0</v>
      </c>
      <c r="M19" s="11">
        <f t="shared" si="2"/>
        <v>0</v>
      </c>
    </row>
    <row r="20" spans="1:13" ht="27.75" customHeight="1">
      <c r="A20" s="20">
        <v>9</v>
      </c>
      <c r="B20" s="26" t="s">
        <v>29</v>
      </c>
      <c r="C20" s="27"/>
      <c r="D20" s="27"/>
      <c r="E20" s="28"/>
      <c r="F20" s="51"/>
      <c r="G20" s="50"/>
      <c r="H20" s="52" t="s">
        <v>23</v>
      </c>
      <c r="I20" s="22">
        <v>20</v>
      </c>
      <c r="J20" s="5"/>
      <c r="K20" s="11">
        <f t="shared" si="3"/>
        <v>0</v>
      </c>
      <c r="L20" s="11">
        <f t="shared" si="1"/>
        <v>0</v>
      </c>
      <c r="M20" s="11">
        <f t="shared" si="2"/>
        <v>0</v>
      </c>
    </row>
    <row r="21" spans="1:13" ht="27.75" customHeight="1">
      <c r="A21" s="20">
        <v>10</v>
      </c>
      <c r="B21" s="26" t="s">
        <v>30</v>
      </c>
      <c r="C21" s="27"/>
      <c r="D21" s="27"/>
      <c r="E21" s="28"/>
      <c r="F21" s="51"/>
      <c r="G21" s="50"/>
      <c r="H21" s="52" t="s">
        <v>23</v>
      </c>
      <c r="I21" s="22">
        <v>20</v>
      </c>
      <c r="J21" s="5"/>
      <c r="K21" s="11">
        <f t="shared" si="3"/>
        <v>0</v>
      </c>
      <c r="L21" s="11">
        <f t="shared" si="1"/>
        <v>0</v>
      </c>
      <c r="M21" s="11">
        <f t="shared" si="2"/>
        <v>0</v>
      </c>
    </row>
    <row r="22" spans="1:13" ht="27.75" customHeight="1">
      <c r="A22" s="20">
        <v>11</v>
      </c>
      <c r="B22" s="26" t="s">
        <v>31</v>
      </c>
      <c r="C22" s="27"/>
      <c r="D22" s="27"/>
      <c r="E22" s="28"/>
      <c r="F22" s="51"/>
      <c r="G22" s="50"/>
      <c r="H22" s="52" t="s">
        <v>23</v>
      </c>
      <c r="I22" s="22">
        <v>20</v>
      </c>
      <c r="J22" s="5"/>
      <c r="K22" s="11">
        <f t="shared" si="3"/>
        <v>0</v>
      </c>
      <c r="L22" s="11">
        <f t="shared" si="1"/>
        <v>0</v>
      </c>
      <c r="M22" s="11">
        <f t="shared" si="2"/>
        <v>0</v>
      </c>
    </row>
    <row r="23" spans="1:13" ht="27.75" customHeight="1">
      <c r="A23" s="20">
        <v>12</v>
      </c>
      <c r="B23" s="26" t="s">
        <v>32</v>
      </c>
      <c r="C23" s="27"/>
      <c r="D23" s="27"/>
      <c r="E23" s="28"/>
      <c r="F23" s="51"/>
      <c r="G23" s="50"/>
      <c r="H23" s="52" t="s">
        <v>23</v>
      </c>
      <c r="I23" s="22">
        <v>20</v>
      </c>
      <c r="J23" s="5"/>
      <c r="K23" s="11">
        <f t="shared" si="3"/>
        <v>0</v>
      </c>
      <c r="L23" s="11">
        <f t="shared" si="1"/>
        <v>0</v>
      </c>
      <c r="M23" s="11">
        <f t="shared" si="2"/>
        <v>0</v>
      </c>
    </row>
    <row r="24" spans="1:13" ht="27.75" customHeight="1">
      <c r="A24" s="20">
        <v>13</v>
      </c>
      <c r="B24" s="26" t="s">
        <v>33</v>
      </c>
      <c r="C24" s="27"/>
      <c r="D24" s="27"/>
      <c r="E24" s="28"/>
      <c r="F24" s="51"/>
      <c r="G24" s="50"/>
      <c r="H24" s="52" t="s">
        <v>23</v>
      </c>
      <c r="I24" s="22">
        <v>20</v>
      </c>
      <c r="J24" s="5"/>
      <c r="K24" s="11">
        <f>J24*0.18</f>
        <v>0</v>
      </c>
      <c r="L24" s="11">
        <f>J24+K24</f>
        <v>0</v>
      </c>
      <c r="M24" s="11">
        <f>I24*L24</f>
        <v>0</v>
      </c>
    </row>
    <row r="25" spans="1:13" ht="27.75" customHeight="1">
      <c r="A25" s="20">
        <v>14</v>
      </c>
      <c r="B25" s="26" t="s">
        <v>34</v>
      </c>
      <c r="C25" s="27"/>
      <c r="D25" s="27"/>
      <c r="E25" s="28"/>
      <c r="F25" s="51"/>
      <c r="G25" s="50"/>
      <c r="H25" s="52" t="s">
        <v>23</v>
      </c>
      <c r="I25" s="22">
        <v>20</v>
      </c>
      <c r="J25" s="5"/>
      <c r="K25" s="11">
        <f t="shared" ref="K25" si="4">J25*0.18</f>
        <v>0</v>
      </c>
      <c r="L25" s="11">
        <f t="shared" ref="L25:L35" si="5">J25+K25</f>
        <v>0</v>
      </c>
      <c r="M25" s="11">
        <f t="shared" ref="M25:M35" si="6">I25*L25</f>
        <v>0</v>
      </c>
    </row>
    <row r="26" spans="1:13" ht="27.75" customHeight="1">
      <c r="A26" s="20">
        <v>15</v>
      </c>
      <c r="B26" s="26" t="s">
        <v>35</v>
      </c>
      <c r="C26" s="27"/>
      <c r="D26" s="27"/>
      <c r="E26" s="28"/>
      <c r="F26" s="51"/>
      <c r="G26" s="50"/>
      <c r="H26" s="52" t="s">
        <v>23</v>
      </c>
      <c r="I26" s="22">
        <v>2</v>
      </c>
      <c r="J26" s="5"/>
      <c r="K26" s="11">
        <v>0</v>
      </c>
      <c r="L26" s="11">
        <f t="shared" si="5"/>
        <v>0</v>
      </c>
      <c r="M26" s="11">
        <f t="shared" si="6"/>
        <v>0</v>
      </c>
    </row>
    <row r="27" spans="1:13" ht="27.75" customHeight="1">
      <c r="A27" s="20">
        <v>16</v>
      </c>
      <c r="B27" s="26" t="s">
        <v>36</v>
      </c>
      <c r="C27" s="27"/>
      <c r="D27" s="27"/>
      <c r="E27" s="28"/>
      <c r="F27" s="51"/>
      <c r="G27" s="50"/>
      <c r="H27" s="52" t="s">
        <v>23</v>
      </c>
      <c r="I27" s="22">
        <v>2</v>
      </c>
      <c r="J27" s="5"/>
      <c r="K27" s="11">
        <f t="shared" ref="K27:K35" si="7">J27*0.18</f>
        <v>0</v>
      </c>
      <c r="L27" s="11">
        <f t="shared" si="5"/>
        <v>0</v>
      </c>
      <c r="M27" s="11">
        <f t="shared" si="6"/>
        <v>0</v>
      </c>
    </row>
    <row r="28" spans="1:13" ht="27.75" customHeight="1">
      <c r="A28" s="20">
        <v>17</v>
      </c>
      <c r="B28" s="26" t="s">
        <v>37</v>
      </c>
      <c r="C28" s="27"/>
      <c r="D28" s="27"/>
      <c r="E28" s="28"/>
      <c r="F28" s="51"/>
      <c r="G28" s="50"/>
      <c r="H28" s="52" t="s">
        <v>23</v>
      </c>
      <c r="I28" s="22">
        <v>2</v>
      </c>
      <c r="J28" s="5"/>
      <c r="K28" s="11">
        <f t="shared" si="7"/>
        <v>0</v>
      </c>
      <c r="L28" s="11">
        <f t="shared" si="5"/>
        <v>0</v>
      </c>
      <c r="M28" s="11">
        <f t="shared" si="6"/>
        <v>0</v>
      </c>
    </row>
    <row r="29" spans="1:13" ht="27.75" customHeight="1">
      <c r="A29" s="20">
        <v>18</v>
      </c>
      <c r="B29" s="26" t="s">
        <v>38</v>
      </c>
      <c r="C29" s="27"/>
      <c r="D29" s="27"/>
      <c r="E29" s="28"/>
      <c r="F29" s="51"/>
      <c r="G29" s="50"/>
      <c r="H29" s="52" t="s">
        <v>23</v>
      </c>
      <c r="I29" s="22">
        <v>2</v>
      </c>
      <c r="J29" s="5"/>
      <c r="K29" s="11">
        <f t="shared" si="7"/>
        <v>0</v>
      </c>
      <c r="L29" s="11">
        <f t="shared" si="5"/>
        <v>0</v>
      </c>
      <c r="M29" s="11">
        <f t="shared" si="6"/>
        <v>0</v>
      </c>
    </row>
    <row r="30" spans="1:13" ht="27.75" customHeight="1">
      <c r="A30" s="20">
        <v>19</v>
      </c>
      <c r="B30" s="26" t="s">
        <v>39</v>
      </c>
      <c r="C30" s="27"/>
      <c r="D30" s="27"/>
      <c r="E30" s="28"/>
      <c r="F30" s="51"/>
      <c r="G30" s="50"/>
      <c r="H30" s="52" t="s">
        <v>23</v>
      </c>
      <c r="I30" s="22">
        <v>2</v>
      </c>
      <c r="J30" s="5"/>
      <c r="K30" s="11">
        <f t="shared" si="7"/>
        <v>0</v>
      </c>
      <c r="L30" s="11">
        <f t="shared" si="5"/>
        <v>0</v>
      </c>
      <c r="M30" s="11">
        <f t="shared" si="6"/>
        <v>0</v>
      </c>
    </row>
    <row r="31" spans="1:13" ht="27.75" customHeight="1">
      <c r="A31" s="20">
        <v>20</v>
      </c>
      <c r="B31" s="26" t="s">
        <v>40</v>
      </c>
      <c r="C31" s="27"/>
      <c r="D31" s="27"/>
      <c r="E31" s="28"/>
      <c r="F31" s="51"/>
      <c r="G31" s="50"/>
      <c r="H31" s="52" t="s">
        <v>23</v>
      </c>
      <c r="I31" s="22">
        <v>10</v>
      </c>
      <c r="J31" s="5"/>
      <c r="K31" s="11">
        <f t="shared" si="7"/>
        <v>0</v>
      </c>
      <c r="L31" s="11">
        <f t="shared" si="5"/>
        <v>0</v>
      </c>
      <c r="M31" s="11">
        <f t="shared" si="6"/>
        <v>0</v>
      </c>
    </row>
    <row r="32" spans="1:13" ht="27.75" customHeight="1">
      <c r="A32" s="20">
        <v>21</v>
      </c>
      <c r="B32" s="26" t="s">
        <v>41</v>
      </c>
      <c r="C32" s="27"/>
      <c r="D32" s="27"/>
      <c r="E32" s="28"/>
      <c r="F32" s="51"/>
      <c r="G32" s="50"/>
      <c r="H32" s="52" t="s">
        <v>23</v>
      </c>
      <c r="I32" s="22">
        <v>10</v>
      </c>
      <c r="J32" s="5"/>
      <c r="K32" s="11">
        <f t="shared" si="7"/>
        <v>0</v>
      </c>
      <c r="L32" s="11">
        <f t="shared" si="5"/>
        <v>0</v>
      </c>
      <c r="M32" s="11">
        <f t="shared" si="6"/>
        <v>0</v>
      </c>
    </row>
    <row r="33" spans="1:13" ht="27.75" customHeight="1">
      <c r="A33" s="20">
        <v>22</v>
      </c>
      <c r="B33" s="26" t="s">
        <v>42</v>
      </c>
      <c r="C33" s="27"/>
      <c r="D33" s="27"/>
      <c r="E33" s="28"/>
      <c r="F33" s="51"/>
      <c r="G33" s="50"/>
      <c r="H33" s="52" t="s">
        <v>23</v>
      </c>
      <c r="I33" s="22">
        <v>50</v>
      </c>
      <c r="J33" s="5"/>
      <c r="K33" s="11">
        <f t="shared" si="7"/>
        <v>0</v>
      </c>
      <c r="L33" s="11">
        <f t="shared" si="5"/>
        <v>0</v>
      </c>
      <c r="M33" s="11">
        <f t="shared" si="6"/>
        <v>0</v>
      </c>
    </row>
    <row r="34" spans="1:13" ht="27.75" customHeight="1">
      <c r="A34" s="20">
        <v>23</v>
      </c>
      <c r="B34" s="26" t="s">
        <v>43</v>
      </c>
      <c r="C34" s="27"/>
      <c r="D34" s="27"/>
      <c r="E34" s="28"/>
      <c r="F34" s="51"/>
      <c r="G34" s="50"/>
      <c r="H34" s="52" t="s">
        <v>23</v>
      </c>
      <c r="I34" s="22">
        <v>60</v>
      </c>
      <c r="J34" s="5"/>
      <c r="K34" s="11">
        <f t="shared" si="7"/>
        <v>0</v>
      </c>
      <c r="L34" s="11">
        <f t="shared" si="5"/>
        <v>0</v>
      </c>
      <c r="M34" s="11">
        <f t="shared" si="6"/>
        <v>0</v>
      </c>
    </row>
    <row r="35" spans="1:13" ht="27.75" customHeight="1">
      <c r="A35" s="20">
        <v>24</v>
      </c>
      <c r="B35" s="26" t="s">
        <v>44</v>
      </c>
      <c r="C35" s="27"/>
      <c r="D35" s="27"/>
      <c r="E35" s="28"/>
      <c r="F35" s="51"/>
      <c r="G35" s="50"/>
      <c r="H35" s="52" t="s">
        <v>23</v>
      </c>
      <c r="I35" s="22">
        <v>50</v>
      </c>
      <c r="J35" s="5"/>
      <c r="K35" s="11">
        <f t="shared" si="7"/>
        <v>0</v>
      </c>
      <c r="L35" s="11">
        <f t="shared" si="5"/>
        <v>0</v>
      </c>
      <c r="M35" s="11">
        <f t="shared" si="6"/>
        <v>0</v>
      </c>
    </row>
    <row r="36" spans="1:13" ht="27.75" customHeight="1">
      <c r="A36" s="20">
        <v>25</v>
      </c>
      <c r="B36" s="26" t="s">
        <v>45</v>
      </c>
      <c r="C36" s="27"/>
      <c r="D36" s="27"/>
      <c r="E36" s="28"/>
      <c r="F36" s="51"/>
      <c r="G36" s="50"/>
      <c r="H36" s="52" t="s">
        <v>23</v>
      </c>
      <c r="I36" s="22">
        <v>50</v>
      </c>
      <c r="J36" s="5"/>
      <c r="K36" s="11">
        <f>J36*0.18</f>
        <v>0</v>
      </c>
      <c r="L36" s="11">
        <f>J36+K36</f>
        <v>0</v>
      </c>
      <c r="M36" s="11">
        <f>I36*L36</f>
        <v>0</v>
      </c>
    </row>
    <row r="37" spans="1:13" ht="27.75" customHeight="1">
      <c r="A37" s="20">
        <v>26</v>
      </c>
      <c r="B37" s="26" t="s">
        <v>46</v>
      </c>
      <c r="C37" s="27"/>
      <c r="D37" s="27"/>
      <c r="E37" s="28"/>
      <c r="F37" s="51"/>
      <c r="G37" s="50"/>
      <c r="H37" s="52" t="s">
        <v>23</v>
      </c>
      <c r="I37" s="22">
        <v>50</v>
      </c>
      <c r="J37" s="5"/>
      <c r="K37" s="11">
        <f t="shared" ref="K37" si="8">J37*0.18</f>
        <v>0</v>
      </c>
      <c r="L37" s="11">
        <f t="shared" ref="L37:L47" si="9">J37+K37</f>
        <v>0</v>
      </c>
      <c r="M37" s="11">
        <f t="shared" ref="M37:M47" si="10">I37*L37</f>
        <v>0</v>
      </c>
    </row>
    <row r="38" spans="1:13" ht="27.75" customHeight="1">
      <c r="A38" s="20">
        <v>27</v>
      </c>
      <c r="B38" s="26" t="s">
        <v>47</v>
      </c>
      <c r="C38" s="27"/>
      <c r="D38" s="27"/>
      <c r="E38" s="28"/>
      <c r="F38" s="51"/>
      <c r="G38" s="50"/>
      <c r="H38" s="52" t="s">
        <v>23</v>
      </c>
      <c r="I38" s="22">
        <v>50</v>
      </c>
      <c r="J38" s="5"/>
      <c r="K38" s="11">
        <v>0</v>
      </c>
      <c r="L38" s="11">
        <f t="shared" si="9"/>
        <v>0</v>
      </c>
      <c r="M38" s="11">
        <f t="shared" si="10"/>
        <v>0</v>
      </c>
    </row>
    <row r="39" spans="1:13" ht="27.75" customHeight="1">
      <c r="A39" s="20">
        <v>28</v>
      </c>
      <c r="B39" s="26" t="s">
        <v>48</v>
      </c>
      <c r="C39" s="27"/>
      <c r="D39" s="27"/>
      <c r="E39" s="28"/>
      <c r="F39" s="51"/>
      <c r="G39" s="50"/>
      <c r="H39" s="52" t="s">
        <v>23</v>
      </c>
      <c r="I39" s="22">
        <v>50</v>
      </c>
      <c r="J39" s="5"/>
      <c r="K39" s="11">
        <f t="shared" ref="K39:K47" si="11">J39*0.18</f>
        <v>0</v>
      </c>
      <c r="L39" s="11">
        <f t="shared" si="9"/>
        <v>0</v>
      </c>
      <c r="M39" s="11">
        <f t="shared" si="10"/>
        <v>0</v>
      </c>
    </row>
    <row r="40" spans="1:13" ht="27.75" customHeight="1">
      <c r="A40" s="20">
        <v>29</v>
      </c>
      <c r="B40" s="26" t="s">
        <v>49</v>
      </c>
      <c r="C40" s="27"/>
      <c r="D40" s="27"/>
      <c r="E40" s="28"/>
      <c r="F40" s="51"/>
      <c r="G40" s="50"/>
      <c r="H40" s="52" t="s">
        <v>23</v>
      </c>
      <c r="I40" s="22">
        <v>50</v>
      </c>
      <c r="J40" s="5"/>
      <c r="K40" s="11">
        <f t="shared" si="11"/>
        <v>0</v>
      </c>
      <c r="L40" s="11">
        <f t="shared" si="9"/>
        <v>0</v>
      </c>
      <c r="M40" s="11">
        <f t="shared" si="10"/>
        <v>0</v>
      </c>
    </row>
    <row r="41" spans="1:13" ht="27.75" customHeight="1">
      <c r="A41" s="20">
        <v>30</v>
      </c>
      <c r="B41" s="26" t="s">
        <v>50</v>
      </c>
      <c r="C41" s="27"/>
      <c r="D41" s="27"/>
      <c r="E41" s="28"/>
      <c r="F41" s="51"/>
      <c r="G41" s="50"/>
      <c r="H41" s="52" t="s">
        <v>23</v>
      </c>
      <c r="I41" s="22">
        <v>50</v>
      </c>
      <c r="J41" s="5"/>
      <c r="K41" s="11">
        <f t="shared" si="11"/>
        <v>0</v>
      </c>
      <c r="L41" s="11">
        <f t="shared" si="9"/>
        <v>0</v>
      </c>
      <c r="M41" s="11">
        <f t="shared" si="10"/>
        <v>0</v>
      </c>
    </row>
    <row r="42" spans="1:13" ht="27.75" customHeight="1">
      <c r="A42" s="20">
        <v>31</v>
      </c>
      <c r="B42" s="26" t="s">
        <v>51</v>
      </c>
      <c r="C42" s="27"/>
      <c r="D42" s="27"/>
      <c r="E42" s="28"/>
      <c r="F42" s="51"/>
      <c r="G42" s="50"/>
      <c r="H42" s="52" t="s">
        <v>23</v>
      </c>
      <c r="I42" s="22">
        <v>50</v>
      </c>
      <c r="J42" s="5"/>
      <c r="K42" s="11">
        <f t="shared" si="11"/>
        <v>0</v>
      </c>
      <c r="L42" s="11">
        <f t="shared" si="9"/>
        <v>0</v>
      </c>
      <c r="M42" s="11">
        <f t="shared" si="10"/>
        <v>0</v>
      </c>
    </row>
    <row r="43" spans="1:13" ht="27.75" customHeight="1">
      <c r="A43" s="20">
        <v>32</v>
      </c>
      <c r="B43" s="26" t="s">
        <v>52</v>
      </c>
      <c r="C43" s="27"/>
      <c r="D43" s="27"/>
      <c r="E43" s="28"/>
      <c r="F43" s="51"/>
      <c r="G43" s="50"/>
      <c r="H43" s="52" t="s">
        <v>23</v>
      </c>
      <c r="I43" s="22">
        <v>50</v>
      </c>
      <c r="J43" s="5"/>
      <c r="K43" s="11">
        <f t="shared" si="11"/>
        <v>0</v>
      </c>
      <c r="L43" s="11">
        <f t="shared" si="9"/>
        <v>0</v>
      </c>
      <c r="M43" s="11">
        <f t="shared" si="10"/>
        <v>0</v>
      </c>
    </row>
    <row r="44" spans="1:13" ht="27.75" customHeight="1">
      <c r="A44" s="20">
        <v>33</v>
      </c>
      <c r="B44" s="26" t="s">
        <v>53</v>
      </c>
      <c r="C44" s="27"/>
      <c r="D44" s="27"/>
      <c r="E44" s="28"/>
      <c r="F44" s="51"/>
      <c r="G44" s="50"/>
      <c r="H44" s="52" t="s">
        <v>23</v>
      </c>
      <c r="I44" s="22">
        <v>50</v>
      </c>
      <c r="J44" s="5"/>
      <c r="K44" s="11">
        <f t="shared" si="11"/>
        <v>0</v>
      </c>
      <c r="L44" s="11">
        <f t="shared" si="9"/>
        <v>0</v>
      </c>
      <c r="M44" s="11">
        <f t="shared" si="10"/>
        <v>0</v>
      </c>
    </row>
    <row r="45" spans="1:13" ht="27.75" customHeight="1">
      <c r="A45" s="20">
        <v>34</v>
      </c>
      <c r="B45" s="26" t="s">
        <v>54</v>
      </c>
      <c r="C45" s="27"/>
      <c r="D45" s="27"/>
      <c r="E45" s="28"/>
      <c r="F45" s="51"/>
      <c r="G45" s="50"/>
      <c r="H45" s="52" t="s">
        <v>23</v>
      </c>
      <c r="I45" s="22">
        <v>50</v>
      </c>
      <c r="J45" s="5"/>
      <c r="K45" s="11">
        <f t="shared" si="11"/>
        <v>0</v>
      </c>
      <c r="L45" s="11">
        <f t="shared" si="9"/>
        <v>0</v>
      </c>
      <c r="M45" s="11">
        <f t="shared" si="10"/>
        <v>0</v>
      </c>
    </row>
    <row r="46" spans="1:13" ht="27.75" customHeight="1">
      <c r="A46" s="20">
        <v>35</v>
      </c>
      <c r="B46" s="26" t="s">
        <v>55</v>
      </c>
      <c r="C46" s="27"/>
      <c r="D46" s="27"/>
      <c r="E46" s="28"/>
      <c r="F46" s="51"/>
      <c r="G46" s="50"/>
      <c r="H46" s="52" t="s">
        <v>23</v>
      </c>
      <c r="I46" s="22">
        <v>50</v>
      </c>
      <c r="J46" s="5"/>
      <c r="K46" s="11">
        <f t="shared" si="11"/>
        <v>0</v>
      </c>
      <c r="L46" s="11">
        <f t="shared" si="9"/>
        <v>0</v>
      </c>
      <c r="M46" s="11">
        <f t="shared" si="10"/>
        <v>0</v>
      </c>
    </row>
    <row r="47" spans="1:13" ht="27.75" customHeight="1">
      <c r="A47" s="20">
        <v>36</v>
      </c>
      <c r="B47" s="26" t="s">
        <v>56</v>
      </c>
      <c r="C47" s="27"/>
      <c r="D47" s="27"/>
      <c r="E47" s="28"/>
      <c r="F47" s="51"/>
      <c r="G47" s="50"/>
      <c r="H47" s="52" t="s">
        <v>23</v>
      </c>
      <c r="I47" s="22">
        <v>50</v>
      </c>
      <c r="J47" s="5"/>
      <c r="K47" s="11">
        <f t="shared" si="11"/>
        <v>0</v>
      </c>
      <c r="L47" s="11">
        <f t="shared" si="9"/>
        <v>0</v>
      </c>
      <c r="M47" s="11">
        <f t="shared" si="10"/>
        <v>0</v>
      </c>
    </row>
    <row r="48" spans="1:13" ht="27.75" customHeight="1">
      <c r="A48" s="20">
        <v>37</v>
      </c>
      <c r="B48" s="26" t="s">
        <v>57</v>
      </c>
      <c r="C48" s="27"/>
      <c r="D48" s="27"/>
      <c r="E48" s="28"/>
      <c r="F48" s="51"/>
      <c r="G48" s="50"/>
      <c r="H48" s="52" t="s">
        <v>23</v>
      </c>
      <c r="I48" s="22">
        <v>25</v>
      </c>
      <c r="J48" s="5"/>
      <c r="K48" s="11">
        <f>J48*0.18</f>
        <v>0</v>
      </c>
      <c r="L48" s="11">
        <f>J48+K48</f>
        <v>0</v>
      </c>
      <c r="M48" s="11">
        <f>I48*L48</f>
        <v>0</v>
      </c>
    </row>
    <row r="49" spans="1:13" ht="27.75" customHeight="1">
      <c r="A49" s="20">
        <v>38</v>
      </c>
      <c r="B49" s="26" t="s">
        <v>58</v>
      </c>
      <c r="C49" s="27"/>
      <c r="D49" s="27"/>
      <c r="E49" s="28"/>
      <c r="F49" s="51"/>
      <c r="G49" s="50"/>
      <c r="H49" s="52" t="s">
        <v>23</v>
      </c>
      <c r="I49" s="22">
        <v>25</v>
      </c>
      <c r="J49" s="5"/>
      <c r="K49" s="11">
        <f t="shared" ref="K49" si="12">J49*0.18</f>
        <v>0</v>
      </c>
      <c r="L49" s="11">
        <f t="shared" ref="L49:L59" si="13">J49+K49</f>
        <v>0</v>
      </c>
      <c r="M49" s="11">
        <f t="shared" ref="M49:M59" si="14">I49*L49</f>
        <v>0</v>
      </c>
    </row>
    <row r="50" spans="1:13" ht="27.75" customHeight="1">
      <c r="A50" s="20">
        <v>39</v>
      </c>
      <c r="B50" s="26" t="s">
        <v>59</v>
      </c>
      <c r="C50" s="27"/>
      <c r="D50" s="27"/>
      <c r="E50" s="28"/>
      <c r="F50" s="51"/>
      <c r="G50" s="50"/>
      <c r="H50" s="52" t="s">
        <v>23</v>
      </c>
      <c r="I50" s="22">
        <v>25</v>
      </c>
      <c r="J50" s="5"/>
      <c r="K50" s="11">
        <v>0</v>
      </c>
      <c r="L50" s="11">
        <f t="shared" si="13"/>
        <v>0</v>
      </c>
      <c r="M50" s="11">
        <f t="shared" si="14"/>
        <v>0</v>
      </c>
    </row>
    <row r="51" spans="1:13" ht="27.75" customHeight="1">
      <c r="A51" s="20">
        <v>40</v>
      </c>
      <c r="B51" s="26" t="s">
        <v>60</v>
      </c>
      <c r="C51" s="27"/>
      <c r="D51" s="27"/>
      <c r="E51" s="28"/>
      <c r="F51" s="51"/>
      <c r="G51" s="50"/>
      <c r="H51" s="52" t="s">
        <v>23</v>
      </c>
      <c r="I51" s="22">
        <v>25</v>
      </c>
      <c r="J51" s="5"/>
      <c r="K51" s="11">
        <f t="shared" ref="K51:K59" si="15">J51*0.18</f>
        <v>0</v>
      </c>
      <c r="L51" s="11">
        <f t="shared" si="13"/>
        <v>0</v>
      </c>
      <c r="M51" s="11">
        <f t="shared" si="14"/>
        <v>0</v>
      </c>
    </row>
    <row r="52" spans="1:13" ht="27.75" customHeight="1">
      <c r="A52" s="20">
        <v>41</v>
      </c>
      <c r="B52" s="26" t="s">
        <v>61</v>
      </c>
      <c r="C52" s="27"/>
      <c r="D52" s="27"/>
      <c r="E52" s="28"/>
      <c r="F52" s="51"/>
      <c r="G52" s="50"/>
      <c r="H52" s="52" t="s">
        <v>23</v>
      </c>
      <c r="I52" s="22">
        <v>30</v>
      </c>
      <c r="J52" s="5"/>
      <c r="K52" s="11">
        <f t="shared" si="15"/>
        <v>0</v>
      </c>
      <c r="L52" s="11">
        <f t="shared" si="13"/>
        <v>0</v>
      </c>
      <c r="M52" s="11">
        <f t="shared" si="14"/>
        <v>0</v>
      </c>
    </row>
    <row r="53" spans="1:13" ht="27.75" customHeight="1">
      <c r="A53" s="20">
        <v>42</v>
      </c>
      <c r="B53" s="26" t="s">
        <v>62</v>
      </c>
      <c r="C53" s="27"/>
      <c r="D53" s="27"/>
      <c r="E53" s="28"/>
      <c r="F53" s="51"/>
      <c r="G53" s="50"/>
      <c r="H53" s="52" t="s">
        <v>23</v>
      </c>
      <c r="I53" s="22">
        <v>50</v>
      </c>
      <c r="J53" s="5"/>
      <c r="K53" s="11">
        <f t="shared" si="15"/>
        <v>0</v>
      </c>
      <c r="L53" s="11">
        <f t="shared" si="13"/>
        <v>0</v>
      </c>
      <c r="M53" s="11">
        <f t="shared" si="14"/>
        <v>0</v>
      </c>
    </row>
    <row r="54" spans="1:13" ht="27.75" customHeight="1">
      <c r="A54" s="20">
        <v>43</v>
      </c>
      <c r="B54" s="26" t="s">
        <v>63</v>
      </c>
      <c r="C54" s="27"/>
      <c r="D54" s="27"/>
      <c r="E54" s="28"/>
      <c r="F54" s="51"/>
      <c r="G54" s="50"/>
      <c r="H54" s="52" t="s">
        <v>23</v>
      </c>
      <c r="I54" s="22">
        <v>5</v>
      </c>
      <c r="J54" s="5"/>
      <c r="K54" s="11">
        <f t="shared" si="15"/>
        <v>0</v>
      </c>
      <c r="L54" s="11">
        <f t="shared" si="13"/>
        <v>0</v>
      </c>
      <c r="M54" s="11">
        <f t="shared" si="14"/>
        <v>0</v>
      </c>
    </row>
    <row r="55" spans="1:13" ht="27.75" customHeight="1">
      <c r="A55" s="20">
        <v>44</v>
      </c>
      <c r="B55" s="26" t="s">
        <v>64</v>
      </c>
      <c r="C55" s="27"/>
      <c r="D55" s="27"/>
      <c r="E55" s="28"/>
      <c r="F55" s="51"/>
      <c r="G55" s="50"/>
      <c r="H55" s="52" t="s">
        <v>23</v>
      </c>
      <c r="I55" s="22">
        <v>5</v>
      </c>
      <c r="J55" s="5"/>
      <c r="K55" s="11">
        <f t="shared" si="15"/>
        <v>0</v>
      </c>
      <c r="L55" s="11">
        <f t="shared" si="13"/>
        <v>0</v>
      </c>
      <c r="M55" s="11">
        <f t="shared" si="14"/>
        <v>0</v>
      </c>
    </row>
    <row r="56" spans="1:13" ht="27.75" customHeight="1">
      <c r="A56" s="20">
        <v>45</v>
      </c>
      <c r="B56" s="26" t="s">
        <v>65</v>
      </c>
      <c r="C56" s="27"/>
      <c r="D56" s="27"/>
      <c r="E56" s="28"/>
      <c r="F56" s="51"/>
      <c r="G56" s="50"/>
      <c r="H56" s="52" t="s">
        <v>23</v>
      </c>
      <c r="I56" s="22">
        <v>5</v>
      </c>
      <c r="J56" s="5"/>
      <c r="K56" s="11">
        <f t="shared" si="15"/>
        <v>0</v>
      </c>
      <c r="L56" s="11">
        <f t="shared" si="13"/>
        <v>0</v>
      </c>
      <c r="M56" s="11">
        <f t="shared" si="14"/>
        <v>0</v>
      </c>
    </row>
    <row r="57" spans="1:13" ht="27.75" customHeight="1">
      <c r="A57" s="20">
        <v>46</v>
      </c>
      <c r="B57" s="26" t="s">
        <v>66</v>
      </c>
      <c r="C57" s="27"/>
      <c r="D57" s="27"/>
      <c r="E57" s="28"/>
      <c r="F57" s="51"/>
      <c r="G57" s="50"/>
      <c r="H57" s="52" t="s">
        <v>67</v>
      </c>
      <c r="I57" s="22">
        <v>2</v>
      </c>
      <c r="J57" s="5"/>
      <c r="K57" s="11">
        <f t="shared" si="15"/>
        <v>0</v>
      </c>
      <c r="L57" s="11">
        <f t="shared" si="13"/>
        <v>0</v>
      </c>
      <c r="M57" s="11">
        <f t="shared" si="14"/>
        <v>0</v>
      </c>
    </row>
    <row r="58" spans="1:13" ht="27.75" customHeight="1">
      <c r="A58" s="20">
        <v>47</v>
      </c>
      <c r="B58" s="26" t="s">
        <v>68</v>
      </c>
      <c r="C58" s="27"/>
      <c r="D58" s="27"/>
      <c r="E58" s="28"/>
      <c r="F58" s="51"/>
      <c r="G58" s="50"/>
      <c r="H58" s="52" t="s">
        <v>23</v>
      </c>
      <c r="I58" s="22">
        <v>10</v>
      </c>
      <c r="J58" s="5"/>
      <c r="K58" s="11">
        <f t="shared" si="15"/>
        <v>0</v>
      </c>
      <c r="L58" s="11">
        <f t="shared" si="13"/>
        <v>0</v>
      </c>
      <c r="M58" s="11">
        <f t="shared" si="14"/>
        <v>0</v>
      </c>
    </row>
    <row r="59" spans="1:13" ht="27.75" customHeight="1">
      <c r="A59" s="20">
        <v>48</v>
      </c>
      <c r="B59" s="26" t="s">
        <v>69</v>
      </c>
      <c r="C59" s="27"/>
      <c r="D59" s="27"/>
      <c r="E59" s="28"/>
      <c r="F59" s="51"/>
      <c r="G59" s="50"/>
      <c r="H59" s="52" t="s">
        <v>23</v>
      </c>
      <c r="I59" s="22">
        <v>10</v>
      </c>
      <c r="J59" s="5"/>
      <c r="K59" s="11">
        <f t="shared" si="15"/>
        <v>0</v>
      </c>
      <c r="L59" s="11">
        <f t="shared" si="13"/>
        <v>0</v>
      </c>
      <c r="M59" s="11">
        <f t="shared" si="14"/>
        <v>0</v>
      </c>
    </row>
    <row r="60" spans="1:13" ht="27.75" customHeight="1">
      <c r="A60" s="20">
        <v>49</v>
      </c>
      <c r="B60" s="26" t="s">
        <v>70</v>
      </c>
      <c r="C60" s="27"/>
      <c r="D60" s="27"/>
      <c r="E60" s="28"/>
      <c r="F60" s="51"/>
      <c r="G60" s="50"/>
      <c r="H60" s="52" t="s">
        <v>23</v>
      </c>
      <c r="I60" s="22">
        <v>200</v>
      </c>
      <c r="J60" s="5"/>
      <c r="K60" s="11">
        <f>J60*0.18</f>
        <v>0</v>
      </c>
      <c r="L60" s="11">
        <f>J60+K60</f>
        <v>0</v>
      </c>
      <c r="M60" s="11">
        <f>I60*L60</f>
        <v>0</v>
      </c>
    </row>
    <row r="61" spans="1:13" ht="57" customHeight="1">
      <c r="A61" s="20">
        <v>50</v>
      </c>
      <c r="B61" s="26" t="s">
        <v>71</v>
      </c>
      <c r="C61" s="27"/>
      <c r="D61" s="27"/>
      <c r="E61" s="28"/>
      <c r="F61" s="51"/>
      <c r="G61" s="50"/>
      <c r="H61" s="52" t="s">
        <v>23</v>
      </c>
      <c r="I61" s="22">
        <v>10</v>
      </c>
      <c r="J61" s="5"/>
      <c r="K61" s="11">
        <f t="shared" ref="K61" si="16">J61*0.18</f>
        <v>0</v>
      </c>
      <c r="L61" s="11">
        <f t="shared" ref="L61:L71" si="17">J61+K61</f>
        <v>0</v>
      </c>
      <c r="M61" s="11">
        <f t="shared" ref="M61:M71" si="18">I61*L61</f>
        <v>0</v>
      </c>
    </row>
    <row r="62" spans="1:13" ht="27.75" customHeight="1">
      <c r="A62" s="20">
        <v>51</v>
      </c>
      <c r="B62" s="26" t="s">
        <v>72</v>
      </c>
      <c r="C62" s="27"/>
      <c r="D62" s="27"/>
      <c r="E62" s="28"/>
      <c r="F62" s="51"/>
      <c r="G62" s="50"/>
      <c r="H62" s="52" t="s">
        <v>23</v>
      </c>
      <c r="I62" s="22">
        <v>10</v>
      </c>
      <c r="J62" s="5"/>
      <c r="K62" s="11">
        <v>0</v>
      </c>
      <c r="L62" s="11">
        <f t="shared" si="17"/>
        <v>0</v>
      </c>
      <c r="M62" s="11">
        <f t="shared" si="18"/>
        <v>0</v>
      </c>
    </row>
    <row r="63" spans="1:13" ht="27.75" customHeight="1">
      <c r="A63" s="20">
        <v>52</v>
      </c>
      <c r="B63" s="26" t="s">
        <v>73</v>
      </c>
      <c r="C63" s="27"/>
      <c r="D63" s="27"/>
      <c r="E63" s="28"/>
      <c r="F63" s="51"/>
      <c r="G63" s="50"/>
      <c r="H63" s="52" t="s">
        <v>23</v>
      </c>
      <c r="I63" s="22">
        <v>50</v>
      </c>
      <c r="J63" s="5"/>
      <c r="K63" s="11">
        <f t="shared" ref="K63:K71" si="19">J63*0.18</f>
        <v>0</v>
      </c>
      <c r="L63" s="11">
        <f t="shared" si="17"/>
        <v>0</v>
      </c>
      <c r="M63" s="11">
        <f t="shared" si="18"/>
        <v>0</v>
      </c>
    </row>
    <row r="64" spans="1:13" ht="39.75" customHeight="1">
      <c r="A64" s="20">
        <v>53</v>
      </c>
      <c r="B64" s="26" t="s">
        <v>74</v>
      </c>
      <c r="C64" s="27"/>
      <c r="D64" s="27"/>
      <c r="E64" s="28"/>
      <c r="F64" s="51"/>
      <c r="G64" s="50"/>
      <c r="H64" s="52" t="s">
        <v>23</v>
      </c>
      <c r="I64" s="22">
        <v>5</v>
      </c>
      <c r="J64" s="5"/>
      <c r="K64" s="11">
        <f t="shared" si="19"/>
        <v>0</v>
      </c>
      <c r="L64" s="11">
        <f t="shared" si="17"/>
        <v>0</v>
      </c>
      <c r="M64" s="11">
        <f t="shared" si="18"/>
        <v>0</v>
      </c>
    </row>
    <row r="65" spans="1:13" ht="27.75" customHeight="1">
      <c r="A65" s="20">
        <v>54</v>
      </c>
      <c r="B65" s="26" t="s">
        <v>75</v>
      </c>
      <c r="C65" s="27"/>
      <c r="D65" s="27"/>
      <c r="E65" s="28"/>
      <c r="F65" s="51"/>
      <c r="G65" s="50"/>
      <c r="H65" s="52" t="s">
        <v>76</v>
      </c>
      <c r="I65" s="22">
        <v>1</v>
      </c>
      <c r="J65" s="5"/>
      <c r="K65" s="11">
        <f t="shared" si="19"/>
        <v>0</v>
      </c>
      <c r="L65" s="11">
        <f t="shared" si="17"/>
        <v>0</v>
      </c>
      <c r="M65" s="11">
        <f t="shared" si="18"/>
        <v>0</v>
      </c>
    </row>
    <row r="66" spans="1:13" ht="27.75" customHeight="1">
      <c r="A66" s="20">
        <v>55</v>
      </c>
      <c r="B66" s="26" t="s">
        <v>77</v>
      </c>
      <c r="C66" s="27"/>
      <c r="D66" s="27"/>
      <c r="E66" s="28"/>
      <c r="F66" s="51"/>
      <c r="G66" s="50"/>
      <c r="H66" s="52" t="s">
        <v>76</v>
      </c>
      <c r="I66" s="22">
        <v>1</v>
      </c>
      <c r="J66" s="5"/>
      <c r="K66" s="11">
        <f t="shared" si="19"/>
        <v>0</v>
      </c>
      <c r="L66" s="11">
        <f t="shared" si="17"/>
        <v>0</v>
      </c>
      <c r="M66" s="11">
        <f t="shared" si="18"/>
        <v>0</v>
      </c>
    </row>
    <row r="67" spans="1:13" ht="78" customHeight="1">
      <c r="A67" s="20">
        <v>56</v>
      </c>
      <c r="B67" s="26" t="s">
        <v>78</v>
      </c>
      <c r="C67" s="27"/>
      <c r="D67" s="27"/>
      <c r="E67" s="28"/>
      <c r="F67" s="51"/>
      <c r="G67" s="50"/>
      <c r="H67" s="52" t="s">
        <v>23</v>
      </c>
      <c r="I67" s="22">
        <v>12</v>
      </c>
      <c r="J67" s="5"/>
      <c r="K67" s="11">
        <f t="shared" si="19"/>
        <v>0</v>
      </c>
      <c r="L67" s="11">
        <f t="shared" si="17"/>
        <v>0</v>
      </c>
      <c r="M67" s="11">
        <f t="shared" si="18"/>
        <v>0</v>
      </c>
    </row>
    <row r="68" spans="1:13" ht="27.75" customHeight="1">
      <c r="A68" s="20">
        <v>57</v>
      </c>
      <c r="B68" s="26" t="s">
        <v>79</v>
      </c>
      <c r="C68" s="27"/>
      <c r="D68" s="27"/>
      <c r="E68" s="28"/>
      <c r="F68" s="51"/>
      <c r="G68" s="50"/>
      <c r="H68" s="52" t="s">
        <v>23</v>
      </c>
      <c r="I68" s="22">
        <v>200</v>
      </c>
      <c r="J68" s="5"/>
      <c r="K68" s="11">
        <f t="shared" si="19"/>
        <v>0</v>
      </c>
      <c r="L68" s="11">
        <f t="shared" si="17"/>
        <v>0</v>
      </c>
      <c r="M68" s="11">
        <f t="shared" si="18"/>
        <v>0</v>
      </c>
    </row>
    <row r="69" spans="1:13" ht="27.75" customHeight="1">
      <c r="A69" s="20">
        <v>58</v>
      </c>
      <c r="B69" s="26" t="s">
        <v>80</v>
      </c>
      <c r="C69" s="27"/>
      <c r="D69" s="27"/>
      <c r="E69" s="28"/>
      <c r="F69" s="51"/>
      <c r="G69" s="50"/>
      <c r="H69" s="52" t="s">
        <v>23</v>
      </c>
      <c r="I69" s="22">
        <v>500</v>
      </c>
      <c r="J69" s="5"/>
      <c r="K69" s="11">
        <f t="shared" si="19"/>
        <v>0</v>
      </c>
      <c r="L69" s="11">
        <f t="shared" si="17"/>
        <v>0</v>
      </c>
      <c r="M69" s="11">
        <f t="shared" si="18"/>
        <v>0</v>
      </c>
    </row>
    <row r="70" spans="1:13" ht="60" customHeight="1">
      <c r="A70" s="20">
        <v>59</v>
      </c>
      <c r="B70" s="26" t="s">
        <v>81</v>
      </c>
      <c r="C70" s="27"/>
      <c r="D70" s="27"/>
      <c r="E70" s="28"/>
      <c r="F70" s="51"/>
      <c r="G70" s="50"/>
      <c r="H70" s="52" t="s">
        <v>23</v>
      </c>
      <c r="I70" s="22">
        <v>60</v>
      </c>
      <c r="J70" s="5"/>
      <c r="K70" s="11">
        <f t="shared" si="19"/>
        <v>0</v>
      </c>
      <c r="L70" s="11">
        <f t="shared" si="17"/>
        <v>0</v>
      </c>
      <c r="M70" s="11">
        <f t="shared" si="18"/>
        <v>0</v>
      </c>
    </row>
    <row r="71" spans="1:13" ht="27.75" customHeight="1">
      <c r="A71" s="20">
        <v>60</v>
      </c>
      <c r="B71" s="26" t="s">
        <v>82</v>
      </c>
      <c r="C71" s="27"/>
      <c r="D71" s="27"/>
      <c r="E71" s="28"/>
      <c r="F71" s="51"/>
      <c r="G71" s="50"/>
      <c r="H71" s="52" t="s">
        <v>83</v>
      </c>
      <c r="I71" s="22">
        <v>50</v>
      </c>
      <c r="J71" s="5"/>
      <c r="K71" s="11">
        <f t="shared" si="19"/>
        <v>0</v>
      </c>
      <c r="L71" s="11">
        <f t="shared" si="17"/>
        <v>0</v>
      </c>
      <c r="M71" s="11">
        <f t="shared" si="18"/>
        <v>0</v>
      </c>
    </row>
    <row r="72" spans="1:13" ht="27.75" customHeight="1">
      <c r="A72" s="20">
        <v>61</v>
      </c>
      <c r="B72" s="26" t="s">
        <v>84</v>
      </c>
      <c r="C72" s="27"/>
      <c r="D72" s="27"/>
      <c r="E72" s="28"/>
      <c r="F72" s="51"/>
      <c r="G72" s="50"/>
      <c r="H72" s="52" t="s">
        <v>20</v>
      </c>
      <c r="I72" s="22">
        <v>1300</v>
      </c>
      <c r="J72" s="5"/>
      <c r="K72" s="11">
        <f>J72*0.18</f>
        <v>0</v>
      </c>
      <c r="L72" s="11">
        <f>J72+K72</f>
        <v>0</v>
      </c>
      <c r="M72" s="11">
        <f>I72*L72</f>
        <v>0</v>
      </c>
    </row>
    <row r="73" spans="1:13" ht="27.75" customHeight="1">
      <c r="A73" s="20">
        <v>62</v>
      </c>
      <c r="B73" s="26" t="s">
        <v>85</v>
      </c>
      <c r="C73" s="27"/>
      <c r="D73" s="27"/>
      <c r="E73" s="28"/>
      <c r="F73" s="51"/>
      <c r="G73" s="50"/>
      <c r="H73" s="52" t="s">
        <v>20</v>
      </c>
      <c r="I73" s="22">
        <v>800</v>
      </c>
      <c r="J73" s="5"/>
      <c r="K73" s="11">
        <f t="shared" ref="K73" si="20">J73*0.18</f>
        <v>0</v>
      </c>
      <c r="L73" s="11">
        <f t="shared" ref="L73:L83" si="21">J73+K73</f>
        <v>0</v>
      </c>
      <c r="M73" s="11">
        <f t="shared" ref="M73:M83" si="22">I73*L73</f>
        <v>0</v>
      </c>
    </row>
    <row r="74" spans="1:13" ht="27.75" customHeight="1">
      <c r="A74" s="20">
        <v>63</v>
      </c>
      <c r="B74" s="26" t="s">
        <v>86</v>
      </c>
      <c r="C74" s="27"/>
      <c r="D74" s="27"/>
      <c r="E74" s="28"/>
      <c r="F74" s="51"/>
      <c r="G74" s="50"/>
      <c r="H74" s="52" t="s">
        <v>20</v>
      </c>
      <c r="I74" s="22">
        <v>800</v>
      </c>
      <c r="J74" s="5"/>
      <c r="K74" s="11">
        <v>0</v>
      </c>
      <c r="L74" s="11">
        <f t="shared" si="21"/>
        <v>0</v>
      </c>
      <c r="M74" s="11">
        <f t="shared" si="22"/>
        <v>0</v>
      </c>
    </row>
    <row r="75" spans="1:13" ht="27.75" customHeight="1">
      <c r="A75" s="20">
        <v>64</v>
      </c>
      <c r="B75" s="26" t="s">
        <v>87</v>
      </c>
      <c r="C75" s="27"/>
      <c r="D75" s="27"/>
      <c r="E75" s="28"/>
      <c r="F75" s="51"/>
      <c r="G75" s="50"/>
      <c r="H75" s="52" t="s">
        <v>20</v>
      </c>
      <c r="I75" s="22">
        <v>150</v>
      </c>
      <c r="J75" s="5"/>
      <c r="K75" s="11">
        <f t="shared" ref="K75:K83" si="23">J75*0.18</f>
        <v>0</v>
      </c>
      <c r="L75" s="11">
        <f t="shared" si="21"/>
        <v>0</v>
      </c>
      <c r="M75" s="11">
        <f t="shared" si="22"/>
        <v>0</v>
      </c>
    </row>
    <row r="76" spans="1:13" ht="27.75" customHeight="1">
      <c r="A76" s="20">
        <v>65</v>
      </c>
      <c r="B76" s="26" t="s">
        <v>88</v>
      </c>
      <c r="C76" s="27"/>
      <c r="D76" s="27"/>
      <c r="E76" s="28"/>
      <c r="F76" s="51"/>
      <c r="G76" s="50"/>
      <c r="H76" s="52" t="s">
        <v>20</v>
      </c>
      <c r="I76" s="22">
        <v>150</v>
      </c>
      <c r="J76" s="5"/>
      <c r="K76" s="11">
        <f t="shared" si="23"/>
        <v>0</v>
      </c>
      <c r="L76" s="11">
        <f t="shared" si="21"/>
        <v>0</v>
      </c>
      <c r="M76" s="11">
        <f t="shared" si="22"/>
        <v>0</v>
      </c>
    </row>
    <row r="77" spans="1:13" ht="27.75" customHeight="1">
      <c r="A77" s="20">
        <v>66</v>
      </c>
      <c r="B77" s="26" t="s">
        <v>89</v>
      </c>
      <c r="C77" s="27"/>
      <c r="D77" s="27"/>
      <c r="E77" s="28"/>
      <c r="F77" s="51"/>
      <c r="G77" s="50"/>
      <c r="H77" s="52" t="s">
        <v>20</v>
      </c>
      <c r="I77" s="22">
        <v>150</v>
      </c>
      <c r="J77" s="5"/>
      <c r="K77" s="11">
        <f t="shared" si="23"/>
        <v>0</v>
      </c>
      <c r="L77" s="11">
        <f t="shared" si="21"/>
        <v>0</v>
      </c>
      <c r="M77" s="11">
        <f t="shared" si="22"/>
        <v>0</v>
      </c>
    </row>
    <row r="78" spans="1:13" ht="27.75" customHeight="1">
      <c r="A78" s="20">
        <v>67</v>
      </c>
      <c r="B78" s="26" t="s">
        <v>90</v>
      </c>
      <c r="C78" s="27"/>
      <c r="D78" s="27"/>
      <c r="E78" s="28"/>
      <c r="F78" s="51"/>
      <c r="G78" s="50"/>
      <c r="H78" s="52" t="s">
        <v>23</v>
      </c>
      <c r="I78" s="22">
        <v>20</v>
      </c>
      <c r="J78" s="5"/>
      <c r="K78" s="11">
        <f t="shared" si="23"/>
        <v>0</v>
      </c>
      <c r="L78" s="11">
        <f t="shared" si="21"/>
        <v>0</v>
      </c>
      <c r="M78" s="11">
        <f t="shared" si="22"/>
        <v>0</v>
      </c>
    </row>
    <row r="79" spans="1:13" ht="27.75" customHeight="1">
      <c r="A79" s="20">
        <v>68</v>
      </c>
      <c r="B79" s="26" t="s">
        <v>91</v>
      </c>
      <c r="C79" s="27"/>
      <c r="D79" s="27"/>
      <c r="E79" s="28"/>
      <c r="F79" s="51"/>
      <c r="G79" s="50"/>
      <c r="H79" s="52" t="s">
        <v>23</v>
      </c>
      <c r="I79" s="22">
        <v>45</v>
      </c>
      <c r="J79" s="5"/>
      <c r="K79" s="11">
        <f t="shared" si="23"/>
        <v>0</v>
      </c>
      <c r="L79" s="11">
        <f t="shared" si="21"/>
        <v>0</v>
      </c>
      <c r="M79" s="11">
        <f t="shared" si="22"/>
        <v>0</v>
      </c>
    </row>
    <row r="80" spans="1:13" ht="27.75" customHeight="1">
      <c r="A80" s="20">
        <v>69</v>
      </c>
      <c r="B80" s="26" t="s">
        <v>92</v>
      </c>
      <c r="C80" s="27"/>
      <c r="D80" s="27"/>
      <c r="E80" s="28"/>
      <c r="F80" s="51"/>
      <c r="G80" s="50"/>
      <c r="H80" s="52" t="s">
        <v>23</v>
      </c>
      <c r="I80" s="22">
        <v>30</v>
      </c>
      <c r="J80" s="5"/>
      <c r="K80" s="11">
        <f t="shared" si="23"/>
        <v>0</v>
      </c>
      <c r="L80" s="11">
        <f t="shared" si="21"/>
        <v>0</v>
      </c>
      <c r="M80" s="11">
        <f t="shared" si="22"/>
        <v>0</v>
      </c>
    </row>
    <row r="81" spans="1:13" ht="27.75" customHeight="1">
      <c r="A81" s="20">
        <v>70</v>
      </c>
      <c r="B81" s="26" t="s">
        <v>93</v>
      </c>
      <c r="C81" s="27"/>
      <c r="D81" s="27"/>
      <c r="E81" s="28"/>
      <c r="F81" s="51"/>
      <c r="G81" s="50"/>
      <c r="H81" s="52" t="s">
        <v>20</v>
      </c>
      <c r="I81" s="22">
        <v>100</v>
      </c>
      <c r="J81" s="5"/>
      <c r="K81" s="11">
        <f t="shared" si="23"/>
        <v>0</v>
      </c>
      <c r="L81" s="11">
        <f t="shared" si="21"/>
        <v>0</v>
      </c>
      <c r="M81" s="11">
        <f t="shared" si="22"/>
        <v>0</v>
      </c>
    </row>
    <row r="82" spans="1:13" ht="27.75" customHeight="1">
      <c r="A82" s="20">
        <v>71</v>
      </c>
      <c r="B82" s="26" t="s">
        <v>94</v>
      </c>
      <c r="C82" s="27"/>
      <c r="D82" s="27"/>
      <c r="E82" s="28"/>
      <c r="F82" s="51"/>
      <c r="G82" s="50"/>
      <c r="H82" s="52" t="s">
        <v>20</v>
      </c>
      <c r="I82" s="22">
        <v>900</v>
      </c>
      <c r="J82" s="5"/>
      <c r="K82" s="11">
        <f t="shared" si="23"/>
        <v>0</v>
      </c>
      <c r="L82" s="11">
        <f t="shared" si="21"/>
        <v>0</v>
      </c>
      <c r="M82" s="11">
        <f t="shared" si="22"/>
        <v>0</v>
      </c>
    </row>
    <row r="83" spans="1:13" ht="27.75" customHeight="1">
      <c r="A83" s="20">
        <v>72</v>
      </c>
      <c r="B83" s="26" t="s">
        <v>95</v>
      </c>
      <c r="C83" s="27"/>
      <c r="D83" s="27"/>
      <c r="E83" s="28"/>
      <c r="F83" s="51"/>
      <c r="G83" s="50"/>
      <c r="H83" s="52" t="s">
        <v>23</v>
      </c>
      <c r="I83" s="22">
        <v>50</v>
      </c>
      <c r="J83" s="5"/>
      <c r="K83" s="11">
        <f t="shared" si="23"/>
        <v>0</v>
      </c>
      <c r="L83" s="11">
        <f t="shared" si="21"/>
        <v>0</v>
      </c>
      <c r="M83" s="11">
        <f t="shared" si="22"/>
        <v>0</v>
      </c>
    </row>
    <row r="84" spans="1:13" ht="27.75" customHeight="1">
      <c r="A84" s="20">
        <v>73</v>
      </c>
      <c r="B84" s="26" t="s">
        <v>96</v>
      </c>
      <c r="C84" s="27"/>
      <c r="D84" s="27"/>
      <c r="E84" s="28"/>
      <c r="F84" s="51"/>
      <c r="G84" s="50"/>
      <c r="H84" s="52" t="s">
        <v>23</v>
      </c>
      <c r="I84" s="22">
        <v>6</v>
      </c>
      <c r="J84" s="5"/>
      <c r="K84" s="11">
        <f>J84*0.18</f>
        <v>0</v>
      </c>
      <c r="L84" s="11">
        <f>J84+K84</f>
        <v>0</v>
      </c>
      <c r="M84" s="11">
        <f>I84*L84</f>
        <v>0</v>
      </c>
    </row>
    <row r="85" spans="1:13" ht="45" customHeight="1">
      <c r="A85" s="20">
        <v>74</v>
      </c>
      <c r="B85" s="26" t="s">
        <v>97</v>
      </c>
      <c r="C85" s="27"/>
      <c r="D85" s="27"/>
      <c r="E85" s="28"/>
      <c r="F85" s="51"/>
      <c r="G85" s="50"/>
      <c r="H85" s="52" t="s">
        <v>23</v>
      </c>
      <c r="I85" s="22">
        <v>2</v>
      </c>
      <c r="J85" s="5"/>
      <c r="K85" s="11">
        <f t="shared" ref="K85" si="24">J85*0.18</f>
        <v>0</v>
      </c>
      <c r="L85" s="11">
        <f t="shared" ref="L85:L86" si="25">J85+K85</f>
        <v>0</v>
      </c>
      <c r="M85" s="11">
        <f t="shared" ref="M85:M86" si="26">I85*L85</f>
        <v>0</v>
      </c>
    </row>
    <row r="86" spans="1:13" ht="45.75" customHeight="1">
      <c r="A86" s="20">
        <v>75</v>
      </c>
      <c r="B86" s="26" t="s">
        <v>98</v>
      </c>
      <c r="C86" s="27"/>
      <c r="D86" s="27"/>
      <c r="E86" s="28"/>
      <c r="F86" s="51"/>
      <c r="G86" s="50"/>
      <c r="H86" s="52" t="s">
        <v>23</v>
      </c>
      <c r="I86" s="22">
        <v>1</v>
      </c>
      <c r="J86" s="5"/>
      <c r="K86" s="11">
        <v>0</v>
      </c>
      <c r="L86" s="11">
        <f t="shared" si="25"/>
        <v>0</v>
      </c>
      <c r="M86" s="11">
        <f t="shared" si="26"/>
        <v>0</v>
      </c>
    </row>
    <row r="87" spans="1:13" s="12" customFormat="1" ht="50.1" customHeight="1">
      <c r="A87" s="43" t="s">
        <v>99</v>
      </c>
      <c r="B87" s="43"/>
      <c r="C87" s="43"/>
      <c r="D87" s="43"/>
      <c r="E87" s="43"/>
      <c r="F87" s="42"/>
      <c r="G87" s="54"/>
      <c r="H87" s="42"/>
      <c r="I87" s="42"/>
      <c r="J87" s="42"/>
      <c r="K87" s="43" t="s">
        <v>100</v>
      </c>
      <c r="L87" s="43"/>
      <c r="M87" s="13">
        <f>SUM(M12:M86)</f>
        <v>0</v>
      </c>
    </row>
    <row r="88" spans="1:13">
      <c r="A88" s="9"/>
      <c r="B88" s="44"/>
      <c r="C88" s="44"/>
      <c r="D88" s="44"/>
      <c r="E88" s="44"/>
      <c r="F88" s="6"/>
      <c r="G88" s="6"/>
      <c r="H88" s="9"/>
      <c r="I88" s="9"/>
      <c r="J88" s="7"/>
      <c r="K88" s="8"/>
      <c r="L88" s="8"/>
      <c r="M88" s="8"/>
    </row>
    <row r="89" spans="1:13">
      <c r="A89" s="9"/>
      <c r="B89" s="24"/>
      <c r="C89" s="24"/>
      <c r="D89" s="24"/>
      <c r="E89" s="24"/>
      <c r="F89" s="6"/>
      <c r="G89" s="6"/>
      <c r="H89" s="9"/>
      <c r="I89" s="9"/>
      <c r="J89" s="7"/>
      <c r="K89" s="8"/>
      <c r="L89" s="8"/>
      <c r="M89" s="8"/>
    </row>
    <row r="90" spans="1:13">
      <c r="A90" s="9"/>
      <c r="B90" s="24"/>
      <c r="C90" s="24"/>
      <c r="D90" s="24"/>
      <c r="E90" s="24"/>
      <c r="F90" s="6"/>
      <c r="G90" s="6"/>
      <c r="H90" s="9"/>
      <c r="I90" s="9"/>
      <c r="J90" s="7"/>
      <c r="K90" s="8"/>
      <c r="L90" s="8"/>
      <c r="M90" s="8"/>
    </row>
    <row r="91" spans="1:13" ht="1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32" t="s">
        <v>101</v>
      </c>
      <c r="L91" s="33"/>
      <c r="M91" s="34"/>
    </row>
    <row r="92" spans="1:13" ht="1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35"/>
      <c r="L92" s="36"/>
      <c r="M92" s="37"/>
    </row>
    <row r="93" spans="1:13" ht="1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35"/>
      <c r="L93" s="36"/>
      <c r="M93" s="37"/>
    </row>
    <row r="94" spans="1:13" ht="1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35"/>
      <c r="L94" s="36"/>
      <c r="M94" s="37"/>
    </row>
    <row r="95" spans="1:13" ht="1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35"/>
      <c r="L95" s="36"/>
      <c r="M95" s="37"/>
    </row>
    <row r="96" spans="1:13" ht="1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38"/>
      <c r="L96" s="39"/>
      <c r="M96" s="40"/>
    </row>
  </sheetData>
  <mergeCells count="90">
    <mergeCell ref="A2:M3"/>
    <mergeCell ref="C6:J6"/>
    <mergeCell ref="C7:J7"/>
    <mergeCell ref="C8:J8"/>
    <mergeCell ref="A6:B6"/>
    <mergeCell ref="A7:B7"/>
    <mergeCell ref="K91:M96"/>
    <mergeCell ref="A11:M11"/>
    <mergeCell ref="F87:J87"/>
    <mergeCell ref="K87:L87"/>
    <mergeCell ref="B88:E88"/>
    <mergeCell ref="A87:E87"/>
    <mergeCell ref="A91:J96"/>
    <mergeCell ref="B84:E84"/>
    <mergeCell ref="B85:E85"/>
    <mergeCell ref="B86:E86"/>
    <mergeCell ref="B70:E70"/>
    <mergeCell ref="B71:E71"/>
    <mergeCell ref="B72:E72"/>
    <mergeCell ref="B73:E73"/>
    <mergeCell ref="B68:E68"/>
    <mergeCell ref="B69:E69"/>
    <mergeCell ref="B10:E10"/>
    <mergeCell ref="A8:B8"/>
    <mergeCell ref="B65:E65"/>
    <mergeCell ref="B66:E66"/>
    <mergeCell ref="B67:E67"/>
    <mergeCell ref="B60:E60"/>
    <mergeCell ref="B61:E61"/>
    <mergeCell ref="B62:E62"/>
    <mergeCell ref="B63:E63"/>
    <mergeCell ref="B64:E64"/>
    <mergeCell ref="B12:E12"/>
    <mergeCell ref="B13:E13"/>
    <mergeCell ref="B14:E14"/>
    <mergeCell ref="B15:E15"/>
    <mergeCell ref="B16:E16"/>
    <mergeCell ref="B17:E17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7:E57"/>
    <mergeCell ref="B58:E58"/>
    <mergeCell ref="B59:E59"/>
    <mergeCell ref="B52:E52"/>
    <mergeCell ref="B53:E53"/>
    <mergeCell ref="B54:E54"/>
    <mergeCell ref="B55:E55"/>
    <mergeCell ref="B56:E56"/>
  </mergeCells>
  <dataValidations count="1">
    <dataValidation type="decimal" allowBlank="1" showInputMessage="1" showErrorMessage="1" errorTitle="ALERTA" error="EN ESTA CELDA SOLO ES PERMITIDO DÍGITOS NUMÉRICOS" sqref="J12:J86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4214A6-9A90-4FBE-BEF2-BF6B57585190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2021-09-16T16:23:05Z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