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157 Adq. de electrodomesticos\Editables\Anexos\"/>
    </mc:Choice>
  </mc:AlternateContent>
  <xr:revisionPtr revIDLastSave="0" documentId="8_{F2FBA321-000C-4805-BB6E-906F084CD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 (2)" sheetId="6" r:id="rId1"/>
    <sheet name="Landscape" sheetId="5" r:id="rId2"/>
  </sheets>
  <definedNames>
    <definedName name="_xlnm.Print_Titles" localSheetId="0">'Landscape (2)'!$1:$11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6" l="1"/>
  <c r="J18" i="6"/>
  <c r="L18" i="6"/>
  <c r="L19" i="6"/>
  <c r="J12" i="6"/>
  <c r="J13" i="6"/>
  <c r="K13" i="6" s="1"/>
  <c r="L13" i="6" s="1"/>
  <c r="J14" i="6"/>
  <c r="K14" i="6"/>
  <c r="L14" i="6"/>
  <c r="J15" i="6"/>
  <c r="K15" i="6" s="1"/>
  <c r="L15" i="6" s="1"/>
  <c r="J16" i="6"/>
  <c r="K16" i="6"/>
  <c r="L16" i="6" s="1"/>
  <c r="J17" i="6"/>
  <c r="K17" i="6"/>
  <c r="L17" i="6"/>
  <c r="K12" i="6"/>
  <c r="L12" i="6" s="1"/>
  <c r="J12" i="5"/>
  <c r="K12" i="5" l="1"/>
  <c r="L12" i="5" s="1"/>
  <c r="L13" i="5" s="1"/>
</calcChain>
</file>

<file path=xl/sharedStrings.xml><?xml version="1.0" encoding="utf-8"?>
<sst xmlns="http://schemas.openxmlformats.org/spreadsheetml/2006/main" count="60" uniqueCount="35">
  <si>
    <t>OFERTA ECONÓMICA</t>
  </si>
  <si>
    <t>SNCC.F.033-OFERTA ECONÓMICA</t>
  </si>
  <si>
    <t>Título del Proceso:</t>
  </si>
  <si>
    <t>ADQUISICIÓN DE ELECTRODOMESTICOS PARA USO A NIVEL NACIONAL</t>
  </si>
  <si>
    <t>No. Expediente:</t>
  </si>
  <si>
    <t>CSM-2022-157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</si>
  <si>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</si>
  <si>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</si>
  <si>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</si>
  <si>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</si>
  <si>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</si>
  <si>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</si>
  <si>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</si>
  <si>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</si>
  <si>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</si>
  <si>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</si>
  <si>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</si>
  <si>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</si>
  <si>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</si>
  <si>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r>
      <rPr>
        <b/>
        <sz val="12"/>
        <color rgb="FF000000"/>
        <rFont val="Arial"/>
      </rPr>
      <t xml:space="preserve">ABANICO DE PEDESTAL
</t>
    </r>
    <r>
      <rPr>
        <sz val="12"/>
        <color rgb="FF000000"/>
        <rFont val="Arial"/>
      </rPr>
      <t xml:space="preserve">•	CON ASPAS DE METAL DE 16¨ PULGADAS DE DIÁMETRO, 
•	3 VELOCIDADES, 
•	ALTURA AJUSTABLE ENTRE 129-157 CENTÍMETROS, 
•	DIÁMETRO DE LA BASE DE 19 A 20 PULGADAS, 
•	BASE REDONDA, 
•	VOLTAJE DE 110 A 120 VOLTIOS, 
•	FRECUENCIA DE TRABAJO DE 50 A 60 HERTZ, 
•	AMPERAJE DE 0.479 A 0.558 AMPERES, 
•	COLOR NEGRO PREFERIBLEMENTE
•	GARANTÍA DE 3 AÑOS MÍNIMOS </t>
    </r>
  </si>
  <si>
    <t>UNIDAD</t>
  </si>
  <si>
    <r>
      <rPr>
        <b/>
        <sz val="12"/>
        <color theme="1"/>
        <rFont val="Arial"/>
        <family val="2"/>
      </rPr>
      <t xml:space="preserve">ABANICO DE TECHO, TAMAÑO DE 56 PULGADAS, </t>
    </r>
    <r>
      <rPr>
        <sz val="12"/>
        <color theme="1"/>
        <rFont val="Arial"/>
        <family val="2"/>
      </rPr>
      <t xml:space="preserve">
•	TRES (3) ASPAS, 
•	CON CINCO (5) VELOCIDADES, 
•	INTERRUPTOR DE SEGURIDAD, 
•	CABLE DE SEGURIDAD PROVISTO PARA EVITAR EL DESPRENDIMIENTO DEL MOTOR DEL VENTILADOR DE LA VARILLA. 
•	COLOR BLANCO PREFERIBLEMENTE
•	TRES (3) AÑOS DE GARANTÍA. </t>
    </r>
  </si>
  <si>
    <r>
      <rPr>
        <b/>
        <sz val="12"/>
        <color rgb="FF000000"/>
        <rFont val="Arial"/>
        <family val="2"/>
      </rPr>
      <t xml:space="preserve">ESTUFA ELÉCTRICA, </t>
    </r>
    <r>
      <rPr>
        <sz val="12"/>
        <color rgb="FF000000"/>
        <rFont val="Arial"/>
        <family val="2"/>
      </rPr>
      <t xml:space="preserve">
•	EN METAL, 
•	DE DOS HORNILLAS, INDEPENDIENTE, 
•	VOLTAJE DE 120 VOLTIOS, 
•	POTENCIA DE 1,500 WATTS (1 QUEMADOR CON 1000 Y EL OTRO CON 500), 
•	CONTROL DE TOPE Y DE HORNO ANÁLOGO, 
•	QUEMADORES SELLADOS DE BOBINA, 
•	DIMENSIONES EN PULGADAS (ANCHO 20 A 21, PROFUNDIDAD 11 A 11.2,
•	 ALTURA 3.5 A 3.6, 
•	CON LUZ INDICADORA DE FUNCIONAMIENTO, 
•	CON PIES DE GOMA O PLÁSTICO ANTIDESLISADORES, 
•	COLOR NEGRO (FRONTAL, LATERALES Y TOPE)
•	GARANTÍA: 1 AÑO MÍNIMO </t>
    </r>
  </si>
  <si>
    <r>
      <rPr>
        <b/>
        <sz val="12"/>
        <color rgb="FF000000"/>
        <rFont val="Arial"/>
        <family val="2"/>
      </rPr>
      <t xml:space="preserve">ESTUFA ELÉCTRICA, </t>
    </r>
    <r>
      <rPr>
        <sz val="12"/>
        <color rgb="FF000000"/>
        <rFont val="Arial"/>
        <family val="2"/>
      </rPr>
      <t xml:space="preserve">
•	EN ACERO INOXIDABLE, 
•	DE DOS HORNILLAS, INDEPENDIENTE, 
•	VOLTAJE DE 120 VOLTIOS, 
•	POTENCIA DE 1,800 WATTS,
•	CONTROL DE TOPE Y DE HORNO ANÁLOGO, 
•	QUEMADOR DOBLE EN PLACA DE HIERRO 
FUNIDO SIN BOBINA, 
•	DIMENSIONES EN PULGADAS (ANCHO 19 A 20, PROFUNDIDAD 11 A 12, 
•	ALTURA, 2 A 2.5, 
•	CON LUZ INDICADORA DE FUNCIONAMIENTO, 
•	CON PIES DE GOMA ANTIDESLISADORES
•	GARANTÍA: 1 AÑO MÍNIMO</t>
    </r>
  </si>
  <si>
    <r>
      <rPr>
        <b/>
        <sz val="12"/>
        <color rgb="FF000000"/>
        <rFont val="Arial"/>
        <family val="2"/>
      </rPr>
      <t>MICROONDAS INDUSTRIAL,</t>
    </r>
    <r>
      <rPr>
        <sz val="12"/>
        <color rgb="FF000000"/>
        <rFont val="Arial"/>
        <family val="2"/>
      </rPr>
      <t xml:space="preserve">
•	DE 1 A 1.2 PIES CÚBICOS, 
•	DE 900 A 1000 WATTS, 
•	FABRICADO EN ACERO INOXIDABLE, 
•	COLOR PLATEADO, O NEGRO PREFERIBLEMENTE. 
•	VOLTAJE DE 120 V A 60 HERTZ
•	GARANTÍA: 1 AÑO MÍNIMO</t>
    </r>
  </si>
  <si>
    <r>
      <rPr>
        <b/>
        <sz val="12"/>
        <color rgb="FF000000"/>
        <rFont val="Arial"/>
        <family val="2"/>
      </rPr>
      <t xml:space="preserve">EQUIPO DE DESHUMIDIFICACIÓN </t>
    </r>
    <r>
      <rPr>
        <sz val="12"/>
        <color rgb="FF000000"/>
        <rFont val="Arial"/>
        <family val="2"/>
      </rPr>
      <t xml:space="preserve">
•	CON CAPACIDAD DE 40 A 65 PINTAS POR DIA, 
•	FILTRO LAVABLE, 
•	TEMPORIZADOR DE APAGADO Y ENCENDIDO DE 24 HORAS
•	GARANTÍA: 1 AÑO MÍNIMO</t>
    </r>
  </si>
  <si>
    <r>
      <rPr>
        <b/>
        <sz val="12"/>
        <color theme="1"/>
        <rFont val="Arial"/>
        <family val="2"/>
      </rPr>
      <t xml:space="preserve">EQUIPO DE ASPIRACIÓN EN HÚMEDO/SECO, </t>
    </r>
    <r>
      <rPr>
        <sz val="12"/>
        <color theme="1"/>
        <rFont val="Arial"/>
        <family val="2"/>
      </rPr>
      <t xml:space="preserve">
•	CON CAPACIDAD DE 5 GALONES Y 5 CABALLOS DE FUERZA (PH), 
•	NIVEL DE RUIDO 74 DECIBELES (DB). 
•	VOLTAJE 10 VOLTIOS. 
•	PESO DEL ARTICULO 25 A 30 LIBRAS. 
•	CON MANGUERA DE LONGITUD DE 11 A 15 PIES
•	GARANTÍA: 1 AÑO MÍNIMO</t>
    </r>
  </si>
  <si>
    <t>PIES</t>
  </si>
  <si>
    <t>VALOR DE LA OFERTA EN LETRAS 
(DEBE CONTENER LOS IMPUESTOS INCLUIDOS)</t>
  </si>
  <si>
    <t>VALOR DE LA OFERTA EN 
NÚMEROS EN RD$</t>
  </si>
  <si>
    <t>Firma y Sello</t>
  </si>
  <si>
    <t>ADQUISICIÓN DE UN TRANSFORMADOR Y MATERIALES ELÉCTRICOS PARA SER USADOS EN EL PALACIA DE JUSTICIA DEL MUNICIPIO DE BANÍ.</t>
  </si>
  <si>
    <t>CSM-2022-090</t>
  </si>
  <si>
    <r>
      <rPr>
        <b/>
        <sz val="14"/>
        <color rgb="FF000000"/>
        <rFont val="Arial Narrow"/>
        <family val="2"/>
      </rPr>
      <t xml:space="preserve">RESMAS DE PAPEL BOND 20 8½ X 11 </t>
    </r>
    <r>
      <rPr>
        <sz val="14"/>
        <color rgb="FF000000"/>
        <rFont val="Arial Narrow"/>
        <family val="2"/>
      </rPr>
      <t xml:space="preserve">
•	PARA COPIADORA, FAX E IMPRESORA LASER E INKJET, 
•	BLANCURA (100%), 
•	TAMAÑO 8 1/2 X 11´´ PULGADAS, 
•	ENVOLTURA PARA EXTRACONTROL DE HUMEDAD (GRAIN LONG 215.9 X 279.4MM MILIMETROS, 75GRAMOS/METROS CUADRADOS, 10MHIG SPEED PREMIUM QUALITY XEROGRAPHIC PAPER). 
•	PRESENTACION: EN RESMA DE 500 HOJAS. 
•	EMPAQUE: EN CAJA CON 10 RESMAS</t>
    </r>
  </si>
  <si>
    <t>RESMA
 (500 HOJAS)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</si>
</sst>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164" fontId="1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0" fillId="5" borderId="14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 applyProtection="1">
      <alignment vertical="center"/>
      <protection locked="0"/>
    </xf>
    <xf numFmtId="164" fontId="15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10" fillId="5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1</xdr:col>
      <xdr:colOff>3103880</xdr:colOff>
      <xdr:row>2</xdr:row>
      <xdr:rowOff>1025525</xdr:rowOff>
    </xdr:to>
    <xdr:pic>
      <xdr:nvPicPr>
        <xdr:cNvPr id="3" name="Imagen 2" descr="Texto&#10;&#10;Descripción generada automáticamente con confianza media">
          <a:extLst>
            <a:ext uri="{FF2B5EF4-FFF2-40B4-BE49-F238E27FC236}">
              <a16:creationId xmlns:a16="http://schemas.microsoft.com/office/drawing/2014/main" id="{99027A4E-D742-0394-3A9D-81926B430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3500755" cy="1263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1847850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27C1-B0ED-46DD-9AB1-DA3650FA9B07}">
  <sheetPr>
    <pageSetUpPr fitToPage="1"/>
  </sheetPr>
  <dimension ref="A2:L28"/>
  <sheetViews>
    <sheetView tabSelected="1" zoomScale="60" zoomScaleNormal="60" zoomScaleSheetLayoutView="100" workbookViewId="0">
      <selection activeCell="P10" sqref="P10"/>
    </sheetView>
  </sheetViews>
  <sheetFormatPr baseColWidth="10" defaultColWidth="11.42578125" defaultRowHeight="15" x14ac:dyDescent="0.25"/>
  <cols>
    <col min="1" max="1" width="7.28515625" bestFit="1" customWidth="1"/>
    <col min="2" max="2" width="82.710937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style="32" customWidth="1"/>
    <col min="8" max="8" width="14" style="32" customWidth="1"/>
    <col min="9" max="9" width="38.285156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82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36" t="s">
        <v>2</v>
      </c>
      <c r="B6" s="37"/>
      <c r="C6" s="38" t="s">
        <v>3</v>
      </c>
      <c r="D6" s="38"/>
      <c r="E6" s="38"/>
      <c r="F6" s="38"/>
      <c r="G6" s="38"/>
      <c r="H6" s="38"/>
      <c r="I6" s="38"/>
      <c r="J6" s="9" t="s">
        <v>4</v>
      </c>
      <c r="K6" s="39" t="s">
        <v>5</v>
      </c>
      <c r="L6" s="40"/>
    </row>
    <row r="7" spans="1:12" ht="30" customHeight="1" x14ac:dyDescent="0.25">
      <c r="A7" s="36" t="s">
        <v>6</v>
      </c>
      <c r="B7" s="37"/>
      <c r="C7" s="41"/>
      <c r="D7" s="41"/>
      <c r="E7" s="41"/>
      <c r="F7" s="41"/>
      <c r="G7" s="41"/>
      <c r="H7" s="41"/>
      <c r="I7" s="41"/>
      <c r="J7" s="9" t="s">
        <v>7</v>
      </c>
      <c r="K7" s="42"/>
      <c r="L7" s="43"/>
    </row>
    <row r="8" spans="1:12" ht="30" customHeight="1" x14ac:dyDescent="0.25">
      <c r="A8" s="36" t="s">
        <v>8</v>
      </c>
      <c r="B8" s="37"/>
      <c r="C8" s="55"/>
      <c r="D8" s="55"/>
      <c r="E8" s="55"/>
      <c r="F8" s="55"/>
      <c r="G8" s="55"/>
      <c r="H8" s="55"/>
      <c r="I8" s="55"/>
      <c r="J8" s="9" t="s">
        <v>9</v>
      </c>
      <c r="K8" s="42"/>
      <c r="L8" s="43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10</v>
      </c>
      <c r="B10" s="56" t="s">
        <v>11</v>
      </c>
      <c r="C10" s="56"/>
      <c r="D10" s="56"/>
      <c r="E10" s="56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76.25" customHeight="1" x14ac:dyDescent="0.25">
      <c r="A12" s="30">
        <v>1</v>
      </c>
      <c r="B12" s="34" t="s">
        <v>19</v>
      </c>
      <c r="C12" s="25"/>
      <c r="D12" s="25"/>
      <c r="E12" s="25"/>
      <c r="F12" s="26"/>
      <c r="G12" s="27" t="s">
        <v>20</v>
      </c>
      <c r="H12" s="27">
        <v>120</v>
      </c>
      <c r="I12" s="28"/>
      <c r="J12" s="29">
        <f>I12*0.18</f>
        <v>0</v>
      </c>
      <c r="K12" s="29">
        <f>I12+J12</f>
        <v>0</v>
      </c>
      <c r="L12" s="29">
        <f>K12*H12</f>
        <v>0</v>
      </c>
    </row>
    <row r="13" spans="1:12" ht="176.25" customHeight="1" x14ac:dyDescent="0.25">
      <c r="A13" s="30">
        <v>2</v>
      </c>
      <c r="B13" s="31" t="s">
        <v>21</v>
      </c>
      <c r="C13" s="25"/>
      <c r="D13" s="25"/>
      <c r="E13" s="25"/>
      <c r="F13" s="26"/>
      <c r="G13" s="27" t="s">
        <v>20</v>
      </c>
      <c r="H13" s="27">
        <v>5</v>
      </c>
      <c r="I13" s="28"/>
      <c r="J13" s="29">
        <f t="shared" ref="J13" si="0">I13*0.18</f>
        <v>0</v>
      </c>
      <c r="K13" s="29">
        <f t="shared" ref="K13" si="1">I13+J13</f>
        <v>0</v>
      </c>
      <c r="L13" s="29">
        <f t="shared" ref="L13" si="2">K13*H13</f>
        <v>0</v>
      </c>
    </row>
    <row r="14" spans="1:12" ht="227.25" customHeight="1" x14ac:dyDescent="0.25">
      <c r="A14" s="30">
        <v>3</v>
      </c>
      <c r="B14" s="24" t="s">
        <v>22</v>
      </c>
      <c r="C14" s="25"/>
      <c r="D14" s="25"/>
      <c r="E14" s="25"/>
      <c r="F14" s="26"/>
      <c r="G14" s="27" t="s">
        <v>20</v>
      </c>
      <c r="H14" s="27">
        <v>40</v>
      </c>
      <c r="I14" s="28"/>
      <c r="J14" s="29">
        <f t="shared" ref="J14:J17" si="3">I14*0.18</f>
        <v>0</v>
      </c>
      <c r="K14" s="29">
        <f t="shared" ref="K14:K17" si="4">I14+J14</f>
        <v>0</v>
      </c>
      <c r="L14" s="29">
        <f t="shared" ref="L14:L17" si="5">K14*H14</f>
        <v>0</v>
      </c>
    </row>
    <row r="15" spans="1:12" ht="202.5" customHeight="1" x14ac:dyDescent="0.25">
      <c r="A15" s="30">
        <v>4</v>
      </c>
      <c r="B15" s="24" t="s">
        <v>23</v>
      </c>
      <c r="C15" s="25"/>
      <c r="D15" s="25"/>
      <c r="E15" s="25"/>
      <c r="F15" s="26"/>
      <c r="G15" s="27" t="s">
        <v>20</v>
      </c>
      <c r="H15" s="27">
        <v>30</v>
      </c>
      <c r="I15" s="28"/>
      <c r="J15" s="29">
        <f t="shared" si="3"/>
        <v>0</v>
      </c>
      <c r="K15" s="29">
        <f t="shared" si="4"/>
        <v>0</v>
      </c>
      <c r="L15" s="29">
        <f t="shared" si="5"/>
        <v>0</v>
      </c>
    </row>
    <row r="16" spans="1:12" ht="110.25" customHeight="1" x14ac:dyDescent="0.25">
      <c r="A16" s="30">
        <v>5</v>
      </c>
      <c r="B16" s="24" t="s">
        <v>24</v>
      </c>
      <c r="C16" s="25"/>
      <c r="D16" s="25"/>
      <c r="E16" s="25"/>
      <c r="F16" s="26"/>
      <c r="G16" s="27" t="s">
        <v>20</v>
      </c>
      <c r="H16" s="27">
        <v>20</v>
      </c>
      <c r="I16" s="28"/>
      <c r="J16" s="29">
        <f t="shared" si="3"/>
        <v>0</v>
      </c>
      <c r="K16" s="29">
        <f t="shared" si="4"/>
        <v>0</v>
      </c>
      <c r="L16" s="29">
        <f t="shared" si="5"/>
        <v>0</v>
      </c>
    </row>
    <row r="17" spans="1:12" ht="81" customHeight="1" x14ac:dyDescent="0.25">
      <c r="A17" s="30">
        <v>6</v>
      </c>
      <c r="B17" s="24" t="s">
        <v>25</v>
      </c>
      <c r="C17" s="25"/>
      <c r="D17" s="25"/>
      <c r="E17" s="25"/>
      <c r="F17" s="26"/>
      <c r="G17" s="27" t="s">
        <v>20</v>
      </c>
      <c r="H17" s="27">
        <v>3</v>
      </c>
      <c r="I17" s="28"/>
      <c r="J17" s="29">
        <f t="shared" si="3"/>
        <v>0</v>
      </c>
      <c r="K17" s="29">
        <f t="shared" si="4"/>
        <v>0</v>
      </c>
      <c r="L17" s="29">
        <f t="shared" si="5"/>
        <v>0</v>
      </c>
    </row>
    <row r="18" spans="1:12" ht="129.75" customHeight="1" x14ac:dyDescent="0.25">
      <c r="A18" s="30">
        <v>7</v>
      </c>
      <c r="B18" s="31" t="s">
        <v>26</v>
      </c>
      <c r="C18" s="25"/>
      <c r="D18" s="25"/>
      <c r="E18" s="25"/>
      <c r="F18" s="26"/>
      <c r="G18" s="27" t="s">
        <v>27</v>
      </c>
      <c r="H18" s="27">
        <v>2</v>
      </c>
      <c r="I18" s="28"/>
      <c r="J18" s="29">
        <f>I18*0.18</f>
        <v>0</v>
      </c>
      <c r="K18" s="29">
        <f>I18+J18</f>
        <v>0</v>
      </c>
      <c r="L18" s="29">
        <f>K18*H18</f>
        <v>0</v>
      </c>
    </row>
    <row r="19" spans="1:12" s="8" customFormat="1" ht="50.1" customHeight="1" x14ac:dyDescent="0.2">
      <c r="A19" s="58" t="s">
        <v>28</v>
      </c>
      <c r="B19" s="58"/>
      <c r="C19" s="58"/>
      <c r="D19" s="58"/>
      <c r="E19" s="58"/>
      <c r="F19" s="59"/>
      <c r="G19" s="59"/>
      <c r="H19" s="59"/>
      <c r="I19" s="59"/>
      <c r="J19" s="58" t="s">
        <v>29</v>
      </c>
      <c r="K19" s="58"/>
      <c r="L19" s="33">
        <f>SUM(L12:L18)</f>
        <v>0</v>
      </c>
    </row>
    <row r="20" spans="1:12" x14ac:dyDescent="0.25">
      <c r="A20" s="6"/>
      <c r="B20" s="44"/>
      <c r="C20" s="44"/>
      <c r="D20" s="44"/>
      <c r="E20" s="44"/>
      <c r="F20" s="3"/>
      <c r="G20" s="6"/>
      <c r="H20" s="6"/>
      <c r="I20" s="4"/>
      <c r="J20" s="5"/>
      <c r="K20" s="5"/>
      <c r="L20" s="5"/>
    </row>
    <row r="21" spans="1:12" x14ac:dyDescent="0.25">
      <c r="A21" s="6"/>
      <c r="B21" s="11"/>
      <c r="C21" s="11"/>
      <c r="D21" s="11"/>
      <c r="E21" s="11"/>
      <c r="F21" s="3"/>
      <c r="G21" s="6"/>
      <c r="H21" s="6"/>
      <c r="I21" s="4"/>
      <c r="J21" s="5"/>
      <c r="K21" s="5"/>
      <c r="L21" s="5"/>
    </row>
    <row r="22" spans="1:12" x14ac:dyDescent="0.25">
      <c r="A22" s="6"/>
      <c r="B22" s="11"/>
      <c r="C22" s="11"/>
      <c r="D22" s="11"/>
      <c r="E22" s="11"/>
      <c r="F22" s="3"/>
      <c r="G22" s="6"/>
      <c r="H22" s="6"/>
      <c r="I22" s="4"/>
      <c r="J22" s="5"/>
      <c r="K22" s="5"/>
      <c r="L22" s="5"/>
    </row>
    <row r="23" spans="1:12" ht="1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6" t="s">
        <v>30</v>
      </c>
      <c r="K23" s="47"/>
      <c r="L23" s="48"/>
    </row>
    <row r="24" spans="1:12" ht="1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9"/>
      <c r="K24" s="50"/>
      <c r="L24" s="51"/>
    </row>
    <row r="25" spans="1:12" ht="15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9"/>
      <c r="K25" s="50"/>
      <c r="L25" s="51"/>
    </row>
    <row r="26" spans="1:12" ht="1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9"/>
      <c r="K26" s="50"/>
      <c r="L26" s="51"/>
    </row>
    <row r="27" spans="1:12" ht="1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9"/>
      <c r="K27" s="50"/>
      <c r="L27" s="51"/>
    </row>
    <row r="28" spans="1:12" ht="1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52"/>
      <c r="K28" s="53"/>
      <c r="L28" s="54"/>
    </row>
  </sheetData>
  <sheetProtection algorithmName="SHA-512" hashValue="IVl7JKKjhQve8H9yXuYb2lt+Cz1WOr3jF+MBhZCUYt+3oBvsLmzSvio70tkZIXlf8fM7MkuG5PbLjdNoxqYxZw==" saltValue="TGR9BDvWHkItYapS8bVe2g==" spinCount="100000" sheet="1" formatCells="0"/>
  <mergeCells count="18">
    <mergeCell ref="B20:E20"/>
    <mergeCell ref="A23:I28"/>
    <mergeCell ref="J23:L28"/>
    <mergeCell ref="A8:B8"/>
    <mergeCell ref="C8:I8"/>
    <mergeCell ref="K8:L8"/>
    <mergeCell ref="B10:E10"/>
    <mergeCell ref="A11:L11"/>
    <mergeCell ref="A19:E19"/>
    <mergeCell ref="F19:I19"/>
    <mergeCell ref="J19:K19"/>
    <mergeCell ref="A2:L3"/>
    <mergeCell ref="A6:B6"/>
    <mergeCell ref="C6:I6"/>
    <mergeCell ref="K6:L6"/>
    <mergeCell ref="A7:B7"/>
    <mergeCell ref="C7:I7"/>
    <mergeCell ref="K7:L7"/>
  </mergeCells>
  <dataValidations count="1">
    <dataValidation type="decimal" allowBlank="1" showInputMessage="1" showErrorMessage="1" errorTitle="ALERTA" error="EN ESTA CELDA SOLO ES PERMITIDO DÍGITOS NUMÉRICOS" sqref="I12:I18" xr:uid="{10AC60DA-844F-401E-BC3A-186E10161BC4}">
      <formula1>0</formula1>
      <formula2>9999999.99</formula2>
    </dataValidation>
  </dataValidations>
  <printOptions horizontalCentered="1"/>
  <pageMargins left="0.43307086614173229" right="0.43307086614173229" top="0.19685039370078741" bottom="0.19685039370078741" header="0.31496062992125984" footer="0.31496062992125984"/>
  <pageSetup scale="51" fitToHeight="0" orientation="landscape" r:id="rId1"/>
  <headerFooter>
    <oddHeader>&amp;R&amp;"-,Negrita"&amp;18&amp;P de &amp;N</oddHead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2"/>
  <sheetViews>
    <sheetView topLeftCell="A12" zoomScale="60" zoomScaleNormal="60" zoomScaleSheetLayoutView="100" workbookViewId="0">
      <selection activeCell="A13" sqref="A13"/>
    </sheetView>
  </sheetViews>
  <sheetFormatPr baseColWidth="10" defaultColWidth="11.42578125" defaultRowHeight="15" x14ac:dyDescent="0.25"/>
  <cols>
    <col min="1" max="1" width="7.28515625" bestFit="1" customWidth="1"/>
    <col min="2" max="2" width="75.140625" style="12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7" width="18.7109375" customWidth="1"/>
    <col min="8" max="8" width="14" customWidth="1"/>
    <col min="9" max="9" width="38.28515625" customWidth="1"/>
    <col min="10" max="10" width="21.140625" bestFit="1" customWidth="1"/>
    <col min="11" max="11" width="19.140625" customWidth="1"/>
    <col min="12" max="12" width="23" bestFit="1" customWidth="1"/>
  </cols>
  <sheetData>
    <row r="2" spans="1:12" ht="18.9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9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 x14ac:dyDescent="0.25">
      <c r="A4" s="7"/>
      <c r="B4" s="13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36" t="s">
        <v>2</v>
      </c>
      <c r="B6" s="37"/>
      <c r="C6" s="38" t="s">
        <v>31</v>
      </c>
      <c r="D6" s="38"/>
      <c r="E6" s="38"/>
      <c r="F6" s="38"/>
      <c r="G6" s="38"/>
      <c r="H6" s="38"/>
      <c r="I6" s="38"/>
      <c r="J6" s="9" t="s">
        <v>4</v>
      </c>
      <c r="K6" s="39" t="s">
        <v>32</v>
      </c>
      <c r="L6" s="40"/>
    </row>
    <row r="7" spans="1:12" ht="30" customHeight="1" x14ac:dyDescent="0.25">
      <c r="A7" s="36" t="s">
        <v>6</v>
      </c>
      <c r="B7" s="37"/>
      <c r="C7" s="41"/>
      <c r="D7" s="41"/>
      <c r="E7" s="41"/>
      <c r="F7" s="41"/>
      <c r="G7" s="41"/>
      <c r="H7" s="41"/>
      <c r="I7" s="41"/>
      <c r="J7" s="9" t="s">
        <v>7</v>
      </c>
      <c r="K7" s="42"/>
      <c r="L7" s="43"/>
    </row>
    <row r="8" spans="1:12" ht="30" customHeight="1" x14ac:dyDescent="0.25">
      <c r="A8" s="36" t="s">
        <v>8</v>
      </c>
      <c r="B8" s="37"/>
      <c r="C8" s="55"/>
      <c r="D8" s="55"/>
      <c r="E8" s="55"/>
      <c r="F8" s="55"/>
      <c r="G8" s="55"/>
      <c r="H8" s="55"/>
      <c r="I8" s="55"/>
      <c r="J8" s="9" t="s">
        <v>9</v>
      </c>
      <c r="K8" s="42"/>
      <c r="L8" s="43"/>
    </row>
    <row r="9" spans="1:12" x14ac:dyDescent="0.25">
      <c r="A9" s="1"/>
      <c r="B9" s="14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0" t="s">
        <v>10</v>
      </c>
      <c r="B10" s="56" t="s">
        <v>11</v>
      </c>
      <c r="C10" s="56"/>
      <c r="D10" s="56"/>
      <c r="E10" s="56"/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17</v>
      </c>
      <c r="L10" s="10" t="s">
        <v>18</v>
      </c>
    </row>
    <row r="11" spans="1:12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249" customHeight="1" x14ac:dyDescent="0.25">
      <c r="A12" s="15">
        <v>1</v>
      </c>
      <c r="B12" s="21" t="s">
        <v>33</v>
      </c>
      <c r="C12" s="16"/>
      <c r="D12" s="16"/>
      <c r="E12" s="16"/>
      <c r="F12" s="17"/>
      <c r="G12" s="20" t="s">
        <v>34</v>
      </c>
      <c r="H12" s="22">
        <v>10000</v>
      </c>
      <c r="I12" s="18"/>
      <c r="J12" s="19">
        <f>I12*0.18</f>
        <v>0</v>
      </c>
      <c r="K12" s="19">
        <f>I12+J12</f>
        <v>0</v>
      </c>
      <c r="L12" s="19">
        <f>K12*H12</f>
        <v>0</v>
      </c>
    </row>
    <row r="13" spans="1:12" s="8" customFormat="1" ht="50.1" customHeight="1" x14ac:dyDescent="0.2">
      <c r="A13" s="61" t="s">
        <v>28</v>
      </c>
      <c r="B13" s="61"/>
      <c r="C13" s="61"/>
      <c r="D13" s="61"/>
      <c r="E13" s="61"/>
      <c r="F13" s="60"/>
      <c r="G13" s="60"/>
      <c r="H13" s="60"/>
      <c r="I13" s="60"/>
      <c r="J13" s="61" t="s">
        <v>29</v>
      </c>
      <c r="K13" s="61"/>
      <c r="L13" s="23">
        <f>SUM(L12:L12)</f>
        <v>0</v>
      </c>
    </row>
    <row r="14" spans="1:12" x14ac:dyDescent="0.25">
      <c r="A14" s="6"/>
      <c r="B14" s="44"/>
      <c r="C14" s="44"/>
      <c r="D14" s="44"/>
      <c r="E14" s="44"/>
      <c r="F14" s="3"/>
      <c r="G14" s="6"/>
      <c r="H14" s="6"/>
      <c r="I14" s="4"/>
      <c r="J14" s="5"/>
      <c r="K14" s="5"/>
      <c r="L14" s="5"/>
    </row>
    <row r="15" spans="1:12" x14ac:dyDescent="0.25">
      <c r="A15" s="6"/>
      <c r="B15" s="11"/>
      <c r="C15" s="11"/>
      <c r="D15" s="11"/>
      <c r="E15" s="11"/>
      <c r="F15" s="3"/>
      <c r="G15" s="6"/>
      <c r="H15" s="6"/>
      <c r="I15" s="4"/>
      <c r="J15" s="5"/>
      <c r="K15" s="5"/>
      <c r="L15" s="5"/>
    </row>
    <row r="16" spans="1:12" x14ac:dyDescent="0.25">
      <c r="A16" s="6"/>
      <c r="B16" s="11"/>
      <c r="C16" s="11"/>
      <c r="D16" s="11"/>
      <c r="E16" s="11"/>
      <c r="F16" s="3"/>
      <c r="G16" s="6"/>
      <c r="H16" s="6"/>
      <c r="I16" s="4"/>
      <c r="J16" s="5"/>
      <c r="K16" s="5"/>
      <c r="L16" s="5"/>
    </row>
    <row r="17" spans="1:12" ht="1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 t="s">
        <v>30</v>
      </c>
      <c r="K17" s="47"/>
      <c r="L17" s="48"/>
    </row>
    <row r="18" spans="1:12" ht="15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9"/>
      <c r="K18" s="50"/>
      <c r="L18" s="51"/>
    </row>
    <row r="19" spans="1:12" ht="15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9"/>
      <c r="K19" s="50"/>
      <c r="L19" s="51"/>
    </row>
    <row r="20" spans="1:12" ht="1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9"/>
      <c r="K20" s="50"/>
      <c r="L20" s="51"/>
    </row>
    <row r="21" spans="1:12" ht="15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9"/>
      <c r="K21" s="50"/>
      <c r="L21" s="51"/>
    </row>
    <row r="22" spans="1:12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52"/>
      <c r="K22" s="53"/>
      <c r="L22" s="54"/>
    </row>
  </sheetData>
  <sheetProtection algorithmName="SHA-512" hashValue="f+JR1zOZ/dC3hazbqkK73cdcT3qRFKYhNB2MDYb0wCYoUZF2L2/Fg6el5bAlsYEwzmpz2wTVo0AuupmV2b5Qpg==" saltValue="kuVMoEOpIuHxuiXbs5qjNQ==" spinCount="100000" sheet="1" formatCells="0"/>
  <mergeCells count="18">
    <mergeCell ref="A2:L3"/>
    <mergeCell ref="C6:I6"/>
    <mergeCell ref="C7:I7"/>
    <mergeCell ref="C8:I8"/>
    <mergeCell ref="A6:B6"/>
    <mergeCell ref="K6:L6"/>
    <mergeCell ref="A7:B7"/>
    <mergeCell ref="K7:L7"/>
    <mergeCell ref="K8:L8"/>
    <mergeCell ref="B10:E10"/>
    <mergeCell ref="A8:B8"/>
    <mergeCell ref="J17:L22"/>
    <mergeCell ref="A11:L11"/>
    <mergeCell ref="F13:I13"/>
    <mergeCell ref="J13:K13"/>
    <mergeCell ref="B14:E14"/>
    <mergeCell ref="A13:E13"/>
    <mergeCell ref="A17:I22"/>
  </mergeCells>
  <dataValidations count="1">
    <dataValidation type="decimal" allowBlank="1" showInputMessage="1" showErrorMessage="1" errorTitle="ALERTA" error="EN ESTA CELDA SOLO ES PERMITIDO DÍGITOS NUMÉRICOS" sqref="I12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3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AA11CBD0-7ACC-4C97-89C7-434E2277A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Landscape (2)</vt:lpstr>
      <vt:lpstr>Landscape</vt:lpstr>
      <vt:lpstr>'Landscape (2)'!Títulos_a_imprimir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2022-07-05T14:35:38Z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