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131 Adq. articulos de limpieza\Editable\Anexo\"/>
    </mc:Choice>
  </mc:AlternateContent>
  <xr:revisionPtr revIDLastSave="0" documentId="13_ncr:1_{813029C6-E671-4F6F-B512-887D314A1A01}" xr6:coauthVersionLast="47" xr6:coauthVersionMax="48" xr10:uidLastSave="{00000000-0000-0000-0000-000000000000}"/>
  <bookViews>
    <workbookView xWindow="-120" yWindow="-120" windowWidth="29040" windowHeight="15840" xr2:uid="{00000000-000D-0000-FFFF-FFFF00000000}"/>
  </bookViews>
  <sheets>
    <sheet name="Hoja1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J15" i="6"/>
  <c r="J14" i="6"/>
  <c r="L13" i="6"/>
  <c r="L16" i="6"/>
  <c r="L17" i="6"/>
  <c r="J13" i="6"/>
  <c r="K13" i="6"/>
  <c r="K14" i="6"/>
  <c r="L14" i="6" s="1"/>
  <c r="K15" i="6"/>
  <c r="L15" i="6" s="1"/>
  <c r="J16" i="6"/>
  <c r="K16" i="6"/>
  <c r="J17" i="6"/>
  <c r="K17" i="6"/>
  <c r="K18" i="6"/>
  <c r="L18" i="6" s="1"/>
  <c r="J12" i="6"/>
  <c r="K12" i="6"/>
  <c r="L19" i="6" l="1"/>
  <c r="L12" i="6"/>
</calcChain>
</file>

<file path=xl/sharedStrings.xml><?xml version="1.0" encoding="utf-8"?>
<sst xmlns="http://schemas.openxmlformats.org/spreadsheetml/2006/main" count="36" uniqueCount="32">
  <si>
    <t>OFERTA ECONÓMICA</t>
  </si>
  <si>
    <t>SNCC.F.033-OFERTA ECONÓMICA</t>
  </si>
  <si>
    <t>Título del Proceso:</t>
  </si>
  <si>
    <t>ADQUISICIÓN DE MATERIALES DE LIMPIEZA QUÍMICO PARA USO A NIVEL NACIONAL, DIRIGIDO A MIPYMES</t>
  </si>
  <si>
    <t>No. Expediente:</t>
  </si>
  <si>
    <t>CSM-2022-131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</si>
  <si>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</si>
  <si>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</si>
  <si>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</si>
  <si>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</si>
  <si>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</si>
  <si>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</si>
  <si>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</si>
  <si>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</si>
  <si>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</si>
  <si>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</si>
  <si>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</si>
  <si>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</si>
  <si>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</si>
  <si>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r>
      <rPr>
        <b/>
        <sz val="11"/>
        <color rgb="FF282828"/>
        <rFont val="Calibri Light"/>
        <family val="2"/>
        <scheme val="major"/>
      </rPr>
      <t>AMBIENTADORES AEROSOL AUTOMÁTICO</t>
    </r>
    <r>
      <rPr>
        <sz val="11"/>
        <color rgb="FF282828"/>
        <rFont val="Calibri Light"/>
        <family val="2"/>
        <scheme val="major"/>
      </rPr>
      <t xml:space="preserve"> 
*CON DISPENSADOR Y CONTROL DE INTENSIDAD EN LA FRAGANCIA 
*DE 6.2 ONZAS O 175 GRAMOS 
*CON BATERÍAS
* EMPACADO EN CAJA DE 12/1</t>
    </r>
  </si>
  <si>
    <t>UNIDAD</t>
  </si>
  <si>
    <r>
      <rPr>
        <b/>
        <sz val="11"/>
        <color rgb="FF282828"/>
        <rFont val="Calibri Light"/>
        <family val="2"/>
        <scheme val="major"/>
      </rPr>
      <t xml:space="preserve">INSECTICIDA EN AEROSOL </t>
    </r>
    <r>
      <rPr>
        <sz val="11"/>
        <color rgb="FF282828"/>
        <rFont val="Calibri Light"/>
        <family val="2"/>
        <scheme val="major"/>
      </rPr>
      <t xml:space="preserve">
*CONTENIDO NETO DE  305 GRAMOS/400ML (MILILITROS) 
*A BASE AGUA 
*PLAGUICIDA DE USO DOMÉSTICO, CASA Y JARDIN 
*MATA MOSQUITOS, MOSCAS, CUCARACHA, HORMIGA, ARAÑA, PULGA, ENTRE OTROS 
*PRESENTACIÓN EN BOTELLA METÁLICA</t>
    </r>
  </si>
  <si>
    <t>DETERGENTE EN POLVO DE 1,000 GRAMOS O 35.2 OZ
*LA DESCRIPCIÓN Y COMPOSICIÓN DEL PRODUCTO DEBEN ESTAR DESCRITAS EN EL ENVASE 
*FECHA DE VENCIMIENTO DE 1 AÑO MÍNIMO, DEBE ESTAR DESCRITO EN EL ENVASE</t>
  </si>
  <si>
    <t>FUNDA DE 1,000 GRAMOS O 35.2 ONZAS </t>
  </si>
  <si>
    <r>
      <rPr>
        <b/>
        <sz val="11"/>
        <color theme="1"/>
        <rFont val="Calibri Light"/>
        <family val="2"/>
        <scheme val="major"/>
      </rPr>
      <t>JABÓN LÍQUIDO DISPENSADOR DE LAVAMANOS</t>
    </r>
    <r>
      <rPr>
        <sz val="11"/>
        <color theme="1"/>
        <rFont val="Calibri Light"/>
        <family val="2"/>
        <scheme val="major"/>
      </rPr>
      <t xml:space="preserve">
*NEUTRO
*HUMECTANTE 
*PRESENTACIÓN EN GALÓN 
*EMPACADO EN LA CAJA DE 6/1
*DEBE TENER REGISTRO INDUSTRIAL Y SANITARIO DESCRITO EN EL ENVASE O EMPAQUE</t>
    </r>
  </si>
  <si>
    <t>GALÓN</t>
  </si>
  <si>
    <r>
      <rPr>
        <b/>
        <sz val="11"/>
        <color rgb="FF282828"/>
        <rFont val="Calibri Light"/>
        <family val="2"/>
        <scheme val="major"/>
      </rPr>
      <t xml:space="preserve">JABÓN LÍQUIDO PARA FREGAR </t>
    </r>
    <r>
      <rPr>
        <sz val="11"/>
        <color rgb="FF282828"/>
        <rFont val="Calibri Light"/>
        <family val="2"/>
        <scheme val="major"/>
      </rPr>
      <t xml:space="preserve">
*NEUTRO 
PRESENTACIÓN EN GALÓN 
EMPACADO EN LA CAJA DE 6/1
*DEBE TENER REGISTRO INDUSTRIAL Y SANITARIO DESCRITO EN EL ENVASE O EMPAQUE</t>
    </r>
  </si>
  <si>
    <r>
      <rPr>
        <b/>
        <sz val="11"/>
        <color rgb="FF282828"/>
        <rFont val="Calibri Light"/>
        <family val="2"/>
        <scheme val="major"/>
      </rPr>
      <t xml:space="preserve">PIEDRAS AROMÁTICAS PARA BAÑO </t>
    </r>
    <r>
      <rPr>
        <sz val="11"/>
        <color rgb="FF282828"/>
        <rFont val="Calibri Light"/>
        <family val="2"/>
        <scheme val="major"/>
      </rPr>
      <t xml:space="preserve">
*PESO NETO DE 40 GRAMO O 1.41 ONZAS
*PRESENTACIÓN EN CAJA DE UNA UNIDAD</t>
    </r>
  </si>
  <si>
    <r>
      <rPr>
        <b/>
        <sz val="11"/>
        <color rgb="FF282828"/>
        <rFont val="Calibri Light"/>
        <family val="2"/>
        <scheme val="major"/>
      </rPr>
      <t xml:space="preserve">ESPUMA LIMPIADORA DE 22 ONZAS </t>
    </r>
    <r>
      <rPr>
        <sz val="11"/>
        <color rgb="FF282828"/>
        <rFont val="Calibri Light"/>
        <family val="2"/>
        <scheme val="major"/>
      </rPr>
      <t xml:space="preserve">
*MULTIUSO 
*EN FORMA DE ESPUMA SEMI-SECA 
*PRESENTACIÓN DE BOTELLA METÁLICA TIPO ESPRAY DE 22 ONZAS 
*EMPAQUE EN CAJA DE 12/1</t>
    </r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</si>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</sst>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theme="1"/>
      <name val="Calibri Light"/>
      <family val="2"/>
      <scheme val="major"/>
    </font>
    <font>
      <sz val="11"/>
      <color rgb="FF282828"/>
      <name val="Calibri Light"/>
      <family val="2"/>
      <scheme val="major"/>
    </font>
    <font>
      <b/>
      <sz val="11"/>
      <color rgb="FF282828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3B383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3" fillId="5" borderId="3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6" fillId="2" borderId="15" xfId="0" applyFont="1" applyFill="1" applyBorder="1" applyAlignment="1" applyProtection="1">
      <alignment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 applyProtection="1">
      <alignment vertical="center"/>
      <protection locked="0"/>
    </xf>
    <xf numFmtId="164" fontId="16" fillId="5" borderId="1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5" borderId="19" xfId="0" applyFont="1" applyFill="1" applyBorder="1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164" fontId="13" fillId="5" borderId="14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103002</xdr:rowOff>
    </xdr:from>
    <xdr:to>
      <xdr:col>1</xdr:col>
      <xdr:colOff>2396489</xdr:colOff>
      <xdr:row>3</xdr:row>
      <xdr:rowOff>57149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22A5A35-0FC6-4758-95F3-FF696075A3B9}"/>
            </a:ext>
          </a:extLst>
        </xdr:cNvPr>
        <xdr:cNvGrpSpPr/>
      </xdr:nvGrpSpPr>
      <xdr:grpSpPr>
        <a:xfrm>
          <a:off x="0" y="103002"/>
          <a:ext cx="2825114" cy="747897"/>
          <a:chOff x="0" y="-1772"/>
          <a:chExt cx="2825307" cy="573272"/>
        </a:xfrm>
      </xdr:grpSpPr>
      <xdr:pic>
        <xdr:nvPicPr>
          <xdr:cNvPr id="4" name="Imagen 3" descr="Vista previa de imagen">
            <a:extLst>
              <a:ext uri="{FF2B5EF4-FFF2-40B4-BE49-F238E27FC236}">
                <a16:creationId xmlns:a16="http://schemas.microsoft.com/office/drawing/2014/main" id="{E55D0058-2519-423B-A128-6E9F2F84AF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1915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 descr="Texto&#10;&#10;Descripción generada automáticamente con confianza baja">
            <a:extLst>
              <a:ext uri="{FF2B5EF4-FFF2-40B4-BE49-F238E27FC236}">
                <a16:creationId xmlns:a16="http://schemas.microsoft.com/office/drawing/2014/main" id="{D17DE721-1E45-43AA-ABC9-386220079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707" y="-1772"/>
            <a:ext cx="2006600" cy="52564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2A89-3CBF-4A97-A03E-891E2C803D65}">
  <sheetPr>
    <pageSetUpPr fitToPage="1"/>
  </sheetPr>
  <dimension ref="A2:L28"/>
  <sheetViews>
    <sheetView tabSelected="1" zoomScale="60" zoomScaleNormal="60" workbookViewId="0">
      <selection activeCell="I14" sqref="I14"/>
    </sheetView>
  </sheetViews>
  <sheetFormatPr baseColWidth="10" defaultColWidth="11.42578125" defaultRowHeight="15" x14ac:dyDescent="0.25"/>
  <cols>
    <col min="1" max="1" width="6.42578125" customWidth="1"/>
    <col min="2" max="2" width="66.5703125" style="10" customWidth="1"/>
    <col min="3" max="3" width="11.42578125" hidden="1" customWidth="1"/>
    <col min="4" max="4" width="18.28515625" hidden="1" customWidth="1"/>
    <col min="5" max="5" width="5.85546875" hidden="1" customWidth="1"/>
    <col min="6" max="6" width="25.5703125" customWidth="1"/>
    <col min="7" max="8" width="14" customWidth="1"/>
    <col min="9" max="9" width="26.42578125" customWidth="1"/>
    <col min="10" max="10" width="19.7109375" bestFit="1" customWidth="1"/>
    <col min="11" max="11" width="19.140625" customWidth="1"/>
    <col min="12" max="12" width="21.42578125" customWidth="1"/>
  </cols>
  <sheetData>
    <row r="2" spans="1:12" ht="29.2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9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75" x14ac:dyDescent="0.25">
      <c r="A4" s="7"/>
      <c r="B4" s="11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9.950000000000003" customHeight="1" x14ac:dyDescent="0.25">
      <c r="A6" s="45" t="s">
        <v>2</v>
      </c>
      <c r="B6" s="46"/>
      <c r="C6" s="55" t="s">
        <v>3</v>
      </c>
      <c r="D6" s="55"/>
      <c r="E6" s="55"/>
      <c r="F6" s="55"/>
      <c r="G6" s="55"/>
      <c r="H6" s="55"/>
      <c r="I6" s="55"/>
      <c r="J6" s="9" t="s">
        <v>4</v>
      </c>
      <c r="K6" s="56" t="s">
        <v>5</v>
      </c>
      <c r="L6" s="57"/>
    </row>
    <row r="7" spans="1:12" ht="39.950000000000003" customHeight="1" x14ac:dyDescent="0.25">
      <c r="A7" s="45" t="s">
        <v>6</v>
      </c>
      <c r="B7" s="46"/>
      <c r="C7" s="58"/>
      <c r="D7" s="58"/>
      <c r="E7" s="58"/>
      <c r="F7" s="58"/>
      <c r="G7" s="58"/>
      <c r="H7" s="58"/>
      <c r="I7" s="58"/>
      <c r="J7" s="9" t="s">
        <v>7</v>
      </c>
      <c r="K7" s="48"/>
      <c r="L7" s="49"/>
    </row>
    <row r="8" spans="1:12" ht="39.950000000000003" customHeight="1" x14ac:dyDescent="0.25">
      <c r="A8" s="45" t="s">
        <v>8</v>
      </c>
      <c r="B8" s="46"/>
      <c r="C8" s="47"/>
      <c r="D8" s="47"/>
      <c r="E8" s="47"/>
      <c r="F8" s="47"/>
      <c r="G8" s="47"/>
      <c r="H8" s="47"/>
      <c r="I8" s="47"/>
      <c r="J8" s="9" t="s">
        <v>9</v>
      </c>
      <c r="K8" s="48"/>
      <c r="L8" s="49"/>
    </row>
    <row r="9" spans="1:12" x14ac:dyDescent="0.25">
      <c r="A9" s="1"/>
      <c r="B9" s="12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3" t="s">
        <v>10</v>
      </c>
      <c r="B10" s="50" t="s">
        <v>11</v>
      </c>
      <c r="C10" s="50"/>
      <c r="D10" s="50"/>
      <c r="E10" s="50"/>
      <c r="F10" s="13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</row>
    <row r="11" spans="1:12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99.95" customHeight="1" x14ac:dyDescent="0.25">
      <c r="A12" s="15">
        <v>1</v>
      </c>
      <c r="B12" s="16" t="s">
        <v>19</v>
      </c>
      <c r="C12" s="17"/>
      <c r="D12" s="17"/>
      <c r="E12" s="17"/>
      <c r="F12" s="18"/>
      <c r="G12" s="19" t="s">
        <v>20</v>
      </c>
      <c r="H12" s="20">
        <v>800</v>
      </c>
      <c r="I12" s="21"/>
      <c r="J12" s="22">
        <f>I12*0.18</f>
        <v>0</v>
      </c>
      <c r="K12" s="22">
        <f>I12+J12</f>
        <v>0</v>
      </c>
      <c r="L12" s="22">
        <f>K12*H12</f>
        <v>0</v>
      </c>
    </row>
    <row r="13" spans="1:12" ht="114.75" customHeight="1" x14ac:dyDescent="0.25">
      <c r="A13" s="23">
        <v>2</v>
      </c>
      <c r="B13" s="16" t="s">
        <v>21</v>
      </c>
      <c r="C13" s="17"/>
      <c r="D13" s="17"/>
      <c r="E13" s="17"/>
      <c r="F13" s="18"/>
      <c r="G13" s="24" t="s">
        <v>20</v>
      </c>
      <c r="H13" s="25">
        <v>440</v>
      </c>
      <c r="I13" s="21"/>
      <c r="J13" s="22">
        <f t="shared" ref="J13:J17" si="0">I13*0.18</f>
        <v>0</v>
      </c>
      <c r="K13" s="22">
        <f t="shared" ref="K13:K18" si="1">I13+J13</f>
        <v>0</v>
      </c>
      <c r="L13" s="22">
        <f t="shared" ref="L13:L18" si="2">K13*H13</f>
        <v>0</v>
      </c>
    </row>
    <row r="14" spans="1:12" ht="99.95" customHeight="1" x14ac:dyDescent="0.25">
      <c r="A14" s="15">
        <v>3</v>
      </c>
      <c r="B14" s="16" t="s">
        <v>22</v>
      </c>
      <c r="C14" s="17"/>
      <c r="D14" s="17"/>
      <c r="E14" s="17"/>
      <c r="F14" s="18"/>
      <c r="G14" s="26" t="s">
        <v>23</v>
      </c>
      <c r="H14" s="25">
        <v>5000</v>
      </c>
      <c r="I14" s="21"/>
      <c r="J14" s="22">
        <f>I14*0.18</f>
        <v>0</v>
      </c>
      <c r="K14" s="22">
        <f t="shared" si="1"/>
        <v>0</v>
      </c>
      <c r="L14" s="22">
        <f t="shared" si="2"/>
        <v>0</v>
      </c>
    </row>
    <row r="15" spans="1:12" ht="111.75" customHeight="1" x14ac:dyDescent="0.25">
      <c r="A15" s="23">
        <v>4</v>
      </c>
      <c r="B15" s="27" t="s">
        <v>24</v>
      </c>
      <c r="C15" s="17"/>
      <c r="D15" s="17"/>
      <c r="E15" s="17"/>
      <c r="F15" s="18"/>
      <c r="G15" s="24" t="s">
        <v>25</v>
      </c>
      <c r="H15" s="25">
        <v>1900</v>
      </c>
      <c r="I15" s="21"/>
      <c r="J15" s="22">
        <f>I15*0.18</f>
        <v>0</v>
      </c>
      <c r="K15" s="22">
        <f t="shared" si="1"/>
        <v>0</v>
      </c>
      <c r="L15" s="22">
        <f t="shared" si="2"/>
        <v>0</v>
      </c>
    </row>
    <row r="16" spans="1:12" ht="99.95" customHeight="1" x14ac:dyDescent="0.25">
      <c r="A16" s="15">
        <v>5</v>
      </c>
      <c r="B16" s="16" t="s">
        <v>26</v>
      </c>
      <c r="C16" s="17"/>
      <c r="D16" s="17"/>
      <c r="E16" s="17"/>
      <c r="F16" s="18"/>
      <c r="G16" s="24" t="s">
        <v>25</v>
      </c>
      <c r="H16" s="25">
        <v>948</v>
      </c>
      <c r="I16" s="21"/>
      <c r="J16" s="22">
        <f t="shared" si="0"/>
        <v>0</v>
      </c>
      <c r="K16" s="22">
        <f t="shared" si="1"/>
        <v>0</v>
      </c>
      <c r="L16" s="22">
        <f t="shared" si="2"/>
        <v>0</v>
      </c>
    </row>
    <row r="17" spans="1:12" ht="99.95" customHeight="1" x14ac:dyDescent="0.25">
      <c r="A17" s="23">
        <v>6</v>
      </c>
      <c r="B17" s="28" t="s">
        <v>27</v>
      </c>
      <c r="C17" s="17"/>
      <c r="D17" s="17"/>
      <c r="E17" s="17"/>
      <c r="F17" s="18"/>
      <c r="G17" s="29" t="s">
        <v>20</v>
      </c>
      <c r="H17" s="25">
        <v>800</v>
      </c>
      <c r="I17" s="21"/>
      <c r="J17" s="22">
        <f t="shared" si="0"/>
        <v>0</v>
      </c>
      <c r="K17" s="22">
        <f t="shared" si="1"/>
        <v>0</v>
      </c>
      <c r="L17" s="22">
        <f t="shared" si="2"/>
        <v>0</v>
      </c>
    </row>
    <row r="18" spans="1:12" ht="99.95" customHeight="1" x14ac:dyDescent="0.25">
      <c r="A18" s="23">
        <v>7</v>
      </c>
      <c r="B18" s="30" t="s">
        <v>28</v>
      </c>
      <c r="C18" s="31"/>
      <c r="D18" s="17"/>
      <c r="E18" s="17"/>
      <c r="F18" s="18"/>
      <c r="G18" s="29" t="s">
        <v>20</v>
      </c>
      <c r="H18" s="32">
        <v>518</v>
      </c>
      <c r="I18" s="21"/>
      <c r="J18" s="22">
        <f>I18*0.18</f>
        <v>0</v>
      </c>
      <c r="K18" s="22">
        <f t="shared" si="1"/>
        <v>0</v>
      </c>
      <c r="L18" s="22">
        <f t="shared" si="2"/>
        <v>0</v>
      </c>
    </row>
    <row r="19" spans="1:12" s="8" customFormat="1" ht="37.5" customHeight="1" x14ac:dyDescent="0.2">
      <c r="A19" s="52" t="s">
        <v>29</v>
      </c>
      <c r="B19" s="52"/>
      <c r="C19" s="52"/>
      <c r="D19" s="52"/>
      <c r="E19" s="52"/>
      <c r="F19" s="53"/>
      <c r="G19" s="53"/>
      <c r="H19" s="53"/>
      <c r="I19" s="53"/>
      <c r="J19" s="52" t="s">
        <v>30</v>
      </c>
      <c r="K19" s="52"/>
      <c r="L19" s="33">
        <f>SUM(L12:L18)</f>
        <v>0</v>
      </c>
    </row>
    <row r="20" spans="1:12" x14ac:dyDescent="0.25">
      <c r="A20" s="6"/>
      <c r="B20" s="34"/>
      <c r="C20" s="34"/>
      <c r="D20" s="34"/>
      <c r="E20" s="34"/>
      <c r="F20" s="3"/>
      <c r="G20" s="6"/>
      <c r="H20" s="6"/>
      <c r="I20" s="4"/>
      <c r="J20" s="5"/>
      <c r="K20" s="5"/>
      <c r="L20" s="5"/>
    </row>
    <row r="21" spans="1:12" x14ac:dyDescent="0.25">
      <c r="A21" s="6"/>
      <c r="B21" s="14"/>
      <c r="C21" s="14"/>
      <c r="D21" s="14"/>
      <c r="E21" s="14"/>
      <c r="F21" s="3"/>
      <c r="G21" s="6"/>
      <c r="H21" s="6"/>
      <c r="I21" s="4"/>
      <c r="J21" s="5"/>
      <c r="K21" s="5"/>
      <c r="L21" s="5"/>
    </row>
    <row r="22" spans="1:12" x14ac:dyDescent="0.25">
      <c r="A22" s="6"/>
      <c r="B22" s="14"/>
      <c r="C22" s="14"/>
      <c r="D22" s="14"/>
      <c r="E22" s="14"/>
      <c r="F22" s="3"/>
      <c r="G22" s="6"/>
      <c r="H22" s="6"/>
      <c r="I22" s="4"/>
      <c r="J22" s="5"/>
      <c r="K22" s="5"/>
      <c r="L22" s="5"/>
    </row>
    <row r="23" spans="1:12" ht="1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6" t="s">
        <v>31</v>
      </c>
      <c r="K23" s="37"/>
      <c r="L23" s="38"/>
    </row>
    <row r="24" spans="1:12" ht="1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9"/>
      <c r="K24" s="40"/>
      <c r="L24" s="41"/>
    </row>
    <row r="25" spans="1:12" ht="1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9"/>
      <c r="K25" s="40"/>
      <c r="L25" s="41"/>
    </row>
    <row r="26" spans="1:12" ht="1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9"/>
      <c r="K26" s="40"/>
      <c r="L26" s="41"/>
    </row>
    <row r="27" spans="1:12" ht="1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9"/>
      <c r="K27" s="40"/>
      <c r="L27" s="41"/>
    </row>
    <row r="28" spans="1:12" ht="1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42"/>
      <c r="K28" s="43"/>
      <c r="L28" s="44"/>
    </row>
  </sheetData>
  <sheetProtection algorithmName="SHA-512" hashValue="oTFZXZyhvkw9JulxjxX1SlWhxNfbEYEspEgLC8FxEL+hdNdNAgVHJGNYgKeNH8Nl7XDjvWBiJnWl4pnanHU+Jw==" saltValue="78RSoETHkBGbx+lgO2Ufxg==" spinCount="100000" sheet="1" objects="1" scenarios="1"/>
  <mergeCells count="18">
    <mergeCell ref="A2:L3"/>
    <mergeCell ref="A6:B6"/>
    <mergeCell ref="C6:I6"/>
    <mergeCell ref="K6:L6"/>
    <mergeCell ref="A7:B7"/>
    <mergeCell ref="C7:I7"/>
    <mergeCell ref="K7:L7"/>
    <mergeCell ref="B20:E20"/>
    <mergeCell ref="A23:I28"/>
    <mergeCell ref="J23:L28"/>
    <mergeCell ref="A8:B8"/>
    <mergeCell ref="C8:I8"/>
    <mergeCell ref="K8:L8"/>
    <mergeCell ref="B10:E10"/>
    <mergeCell ref="A11:L11"/>
    <mergeCell ref="A19:E19"/>
    <mergeCell ref="F19:I19"/>
    <mergeCell ref="J19:K19"/>
  </mergeCells>
  <dataValidations count="1">
    <dataValidation type="decimal" allowBlank="1" showInputMessage="1" showErrorMessage="1" errorTitle="ALERTA" error="EN ESTA CELDA SOLO ES PERMITIDO DÍGITOS NUMÉRICOS" sqref="I12:I18" xr:uid="{4C0CBFB9-FB3B-4FA1-93BD-05719E2BD897}">
      <formula1>0</formula1>
      <formula2>9999999.99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SharedWithUsers xmlns="209cd0db-1aa9-466c-8933-4493a1504f63">
      <UserInfo>
        <DisplayName>Martha Gladys Jimenez Feliz</DisplayName>
        <AccountId>5510</AccountId>
        <AccountType/>
      </UserInfo>
      <UserInfo>
        <DisplayName>Lourdes M. Tejeda Peña</DisplayName>
        <AccountId>1217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A555759F-D746-4023-8596-30323483D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2022-05-30T17:47:57Z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