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042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L15" i="5"/>
  <c r="N15" i="5" s="1"/>
  <c r="M15" i="5"/>
  <c r="J16" i="5"/>
  <c r="K16" i="5"/>
  <c r="L16" i="5"/>
  <c r="N16" i="5" s="1"/>
  <c r="M16" i="5"/>
  <c r="J14" i="5" l="1"/>
  <c r="K14" i="5" s="1"/>
  <c r="M14" i="5"/>
  <c r="L14" i="5" l="1"/>
  <c r="N14" i="5" s="1"/>
  <c r="J13" i="5"/>
  <c r="M13" i="5"/>
  <c r="L17" i="5" s="1"/>
  <c r="L13" i="5" l="1"/>
  <c r="N13" i="5" s="1"/>
  <c r="K13" i="5"/>
  <c r="L18" i="5" l="1"/>
  <c r="L20" i="5" s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<sst xmlns="http://schemas.openxmlformats.org/spreadsheetml/2006/main" count="34" uniqueCount="31">
  <si>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</si>
  <si>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</si>
  <si>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</si>
  <si>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 xml:space="preserve">ADQUISICIÓN DE ELECTRODOMÉSTICOS PARA SU USO A NIVEL NACIONAL, DIRIGIDO A MIPYMES </t>
  </si>
  <si>
    <t>No. Expediente:</t>
  </si>
  <si>
    <t>CDU-2023-042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</si>
  <si>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</si>
  <si>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</si>
  <si>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</si>
  <si>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</si>
  <si>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</si>
  <si>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</si>
  <si>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</si>
  <si>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</si>
  <si>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</si>
  <si>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</si>
  <si>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</si>
  <si>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</si>
  <si>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</si>
  <si>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</si>
  <si>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BEBEDERO, CON SALIDAS DE AGUA FRÍA, CALIENTE Y  TEMPLADA, BANDEJA DE GOTEO EXTRAÍBLE, DISEÑO COMPACTO, OPERACIÓN  SILENCIOSA, PLÁSTICO ABS DE ALTO IMPACTO, GRIFOS  DE BOTÓN. CON BOTELLÓN OCULTO, COLOR NEGRO 
PREFERIBLEMENTE, VOLTAJE  DE 120 VOLTIOS</t>
  </si>
  <si>
    <t>UND</t>
  </si>
  <si>
    <t>EQUIPO DE DESUMIFICACIÓN CON CAPACIDAD DE 40 A 65 PINTAS POR DIA, FILTRO LAVABLE, TEMPORIZADOR DE APAGADO Y ENCENDIDO DE 24 HORAS</t>
  </si>
  <si>
    <t>ABANICO DE PEDESTAL, CON ASPAS DE METAL DE 16¨ PULGADAS DE DIAMETRO, CON 3 VELOCIDADES, CON ALTURA AJUSTABLE ENTRE 129-157 CENTIMETROS, BASE REDONDA CON DIÁMETRO DE 19 A 20 PULGADAS, , VOLTAJE DE 110 A 120 VOLTIOS, FRECUENCIA DE TRABAJO DE 50 A 60 HERTZ, AMPERAJE DE 0.479 A 0.558 AMPERES, COLOR NEGRO 
PREFERIBLEMENTE</t>
  </si>
  <si>
    <t>EQUIPO DE ASPIRACIÓN EN HUMEDO/SECO, CON CAPACIDAD DE 5 GALONES Y 5 CABALLOS DE FUERAZ (PH), NIVEL DE RUIDO 74 DECIBELES (DB). VOLTAJE 10 VOLTIOS. PESO DEL ARTCULO 25 A 30 LIBRAS. CON MANGUERA DE LONGITUD DE 11 A 15 PIES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</si>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</sst>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D10" zoomScale="60" zoomScaleNormal="60" zoomScaleSheetLayoutView="100" workbookViewId="0">
      <selection activeCell="F14" sqref="F14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3">
      <c r="A4" s="43" t="s">
        <v>1</v>
      </c>
      <c r="B4" s="43"/>
      <c r="C4" s="4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5"/>
      <c r="L6" s="79" t="s">
        <v>5</v>
      </c>
      <c r="M6" s="79"/>
      <c r="N6" s="80"/>
    </row>
    <row r="7" spans="1:14" ht="45" customHeight="1" x14ac:dyDescent="0.3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6"/>
      <c r="L7" s="81"/>
      <c r="M7" s="81"/>
      <c r="N7" s="82"/>
    </row>
    <row r="8" spans="1:14" ht="45" customHeight="1" x14ac:dyDescent="0.3">
      <c r="A8" s="73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7"/>
      <c r="L8" s="37"/>
      <c r="M8" s="37"/>
      <c r="N8" s="83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72" t="s">
        <v>11</v>
      </c>
      <c r="C10" s="72"/>
      <c r="D10" s="7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6.2" customHeight="1" x14ac:dyDescent="0.3">
      <c r="A12" s="50"/>
      <c r="B12" s="50"/>
      <c r="C12" s="50"/>
      <c r="D12" s="50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99.75" customHeight="1" x14ac:dyDescent="0.3">
      <c r="A13" s="22">
        <v>1</v>
      </c>
      <c r="B13" s="51" t="s">
        <v>20</v>
      </c>
      <c r="C13" s="52"/>
      <c r="D13" s="52"/>
      <c r="E13" s="23"/>
      <c r="F13" s="24" t="s">
        <v>21</v>
      </c>
      <c r="G13" s="25">
        <v>2</v>
      </c>
      <c r="H13" s="26"/>
      <c r="I13" s="27">
        <v>0.18</v>
      </c>
      <c r="J13" s="28">
        <f>H13*I13</f>
        <v>0</v>
      </c>
      <c r="K13" s="28">
        <f>G13*J13</f>
        <v>0</v>
      </c>
      <c r="L13" s="28">
        <f>H13+J13</f>
        <v>0</v>
      </c>
      <c r="M13" s="28">
        <f>G13*H13</f>
        <v>0</v>
      </c>
      <c r="N13" s="29">
        <f>G13*L13</f>
        <v>0</v>
      </c>
    </row>
    <row r="14" spans="1:14" ht="99.75" customHeight="1" x14ac:dyDescent="0.3">
      <c r="A14" s="30">
        <v>2</v>
      </c>
      <c r="B14" s="84" t="s">
        <v>22</v>
      </c>
      <c r="C14" s="85"/>
      <c r="D14" s="85"/>
      <c r="E14" s="16"/>
      <c r="F14" s="15" t="s">
        <v>21</v>
      </c>
      <c r="G14" s="17">
        <v>1</v>
      </c>
      <c r="H14" s="18"/>
      <c r="I14" s="19">
        <v>0.18</v>
      </c>
      <c r="J14" s="20">
        <f>H14*I14</f>
        <v>0</v>
      </c>
      <c r="K14" s="20">
        <f>G14*J14</f>
        <v>0</v>
      </c>
      <c r="L14" s="20">
        <f>H14+J14</f>
        <v>0</v>
      </c>
      <c r="M14" s="20">
        <f>G14*H14</f>
        <v>0</v>
      </c>
      <c r="N14" s="31">
        <f>G14*L14</f>
        <v>0</v>
      </c>
    </row>
    <row r="15" spans="1:14" ht="99.75" customHeight="1" x14ac:dyDescent="0.3">
      <c r="A15" s="30">
        <v>3</v>
      </c>
      <c r="B15" s="84" t="s">
        <v>23</v>
      </c>
      <c r="C15" s="85"/>
      <c r="D15" s="85"/>
      <c r="E15" s="16"/>
      <c r="F15" s="15" t="s">
        <v>21</v>
      </c>
      <c r="G15" s="17">
        <v>3</v>
      </c>
      <c r="H15" s="18"/>
      <c r="I15" s="19">
        <v>0.18</v>
      </c>
      <c r="J15" s="20">
        <f t="shared" ref="J15:J16" si="0">H15*I15</f>
        <v>0</v>
      </c>
      <c r="K15" s="20">
        <f t="shared" ref="K15:K16" si="1">G15*J15</f>
        <v>0</v>
      </c>
      <c r="L15" s="20">
        <f t="shared" ref="L15:L16" si="2">H15+J15</f>
        <v>0</v>
      </c>
      <c r="M15" s="20">
        <f t="shared" ref="M15:M16" si="3">G15*H15</f>
        <v>0</v>
      </c>
      <c r="N15" s="31">
        <f t="shared" ref="N15" si="4">G15*L15</f>
        <v>0</v>
      </c>
    </row>
    <row r="16" spans="1:14" ht="99.75" customHeight="1" x14ac:dyDescent="0.3">
      <c r="A16" s="30">
        <v>4</v>
      </c>
      <c r="B16" s="86" t="s">
        <v>24</v>
      </c>
      <c r="C16" s="85"/>
      <c r="D16" s="85"/>
      <c r="E16" s="16"/>
      <c r="F16" s="15" t="s">
        <v>21</v>
      </c>
      <c r="G16" s="17">
        <v>1</v>
      </c>
      <c r="H16" s="18"/>
      <c r="I16" s="19">
        <v>0.18</v>
      </c>
      <c r="J16" s="20">
        <f t="shared" si="0"/>
        <v>0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31">
        <f>G16*L16</f>
        <v>0</v>
      </c>
    </row>
    <row r="17" spans="1:14" ht="27.75" customHeight="1" x14ac:dyDescent="0.3">
      <c r="A17" s="66" t="s">
        <v>25</v>
      </c>
      <c r="B17" s="67"/>
      <c r="C17" s="67"/>
      <c r="D17" s="67"/>
      <c r="E17" s="67"/>
      <c r="F17" s="67"/>
      <c r="G17" s="67"/>
      <c r="H17" s="67"/>
      <c r="I17" s="67"/>
      <c r="J17" s="67"/>
      <c r="K17" s="21"/>
      <c r="L17" s="64">
        <f>SUM(M13:M16)</f>
        <v>0</v>
      </c>
      <c r="M17" s="64"/>
      <c r="N17" s="65"/>
    </row>
    <row r="18" spans="1:14" ht="27.75" customHeight="1" x14ac:dyDescent="0.3">
      <c r="A18" s="68" t="s">
        <v>26</v>
      </c>
      <c r="B18" s="69"/>
      <c r="C18" s="69"/>
      <c r="D18" s="69"/>
      <c r="E18" s="69"/>
      <c r="F18" s="69"/>
      <c r="G18" s="69"/>
      <c r="H18" s="69"/>
      <c r="I18" s="69"/>
      <c r="J18" s="69"/>
      <c r="K18" s="13"/>
      <c r="L18" s="62">
        <f>SUM(K13:K16)</f>
        <v>0</v>
      </c>
      <c r="M18" s="62"/>
      <c r="N18" s="63"/>
    </row>
    <row r="19" spans="1:14" ht="6" customHeight="1" x14ac:dyDescent="0.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2" customFormat="1" ht="69" customHeight="1" x14ac:dyDescent="0.3">
      <c r="A20" s="54" t="s">
        <v>27</v>
      </c>
      <c r="B20" s="55"/>
      <c r="C20" s="55"/>
      <c r="D20" s="55"/>
      <c r="E20" s="53"/>
      <c r="F20" s="53"/>
      <c r="G20" s="53"/>
      <c r="H20" s="53"/>
      <c r="I20" s="77" t="s">
        <v>28</v>
      </c>
      <c r="J20" s="78"/>
      <c r="K20" s="3"/>
      <c r="L20" s="74">
        <f>L17+L18</f>
        <v>0</v>
      </c>
      <c r="M20" s="75"/>
      <c r="N20" s="76"/>
    </row>
    <row r="21" spans="1:14" ht="6" customHeight="1" x14ac:dyDescent="0.3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6" customHeight="1" x14ac:dyDescent="0.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15" customHeight="1" x14ac:dyDescent="0.3">
      <c r="A23" s="56" t="s">
        <v>29</v>
      </c>
      <c r="B23" s="57"/>
      <c r="C23" s="57"/>
      <c r="D23" s="57"/>
      <c r="E23" s="57"/>
      <c r="F23" s="57"/>
      <c r="G23" s="57"/>
      <c r="H23" s="57"/>
      <c r="I23" s="44" t="s">
        <v>30</v>
      </c>
      <c r="J23" s="44"/>
      <c r="K23" s="44"/>
      <c r="L23" s="44"/>
      <c r="M23" s="44"/>
      <c r="N23" s="45"/>
    </row>
    <row r="24" spans="1:14" ht="15" customHeight="1" x14ac:dyDescent="0.3">
      <c r="A24" s="58"/>
      <c r="B24" s="59"/>
      <c r="C24" s="59"/>
      <c r="D24" s="59"/>
      <c r="E24" s="59"/>
      <c r="F24" s="59"/>
      <c r="G24" s="59"/>
      <c r="H24" s="59"/>
      <c r="I24" s="46"/>
      <c r="J24" s="46"/>
      <c r="K24" s="46"/>
      <c r="L24" s="46"/>
      <c r="M24" s="46"/>
      <c r="N24" s="47"/>
    </row>
    <row r="25" spans="1:14" ht="15" customHeight="1" x14ac:dyDescent="0.3">
      <c r="A25" s="58"/>
      <c r="B25" s="59"/>
      <c r="C25" s="59"/>
      <c r="D25" s="59"/>
      <c r="E25" s="59"/>
      <c r="F25" s="59"/>
      <c r="G25" s="59"/>
      <c r="H25" s="59"/>
      <c r="I25" s="46"/>
      <c r="J25" s="46"/>
      <c r="K25" s="46"/>
      <c r="L25" s="46"/>
      <c r="M25" s="46"/>
      <c r="N25" s="47"/>
    </row>
    <row r="26" spans="1:14" ht="15" customHeight="1" x14ac:dyDescent="0.3">
      <c r="A26" s="58"/>
      <c r="B26" s="59"/>
      <c r="C26" s="59"/>
      <c r="D26" s="59"/>
      <c r="E26" s="59"/>
      <c r="F26" s="59"/>
      <c r="G26" s="59"/>
      <c r="H26" s="59"/>
      <c r="I26" s="46"/>
      <c r="J26" s="46"/>
      <c r="K26" s="46"/>
      <c r="L26" s="46"/>
      <c r="M26" s="46"/>
      <c r="N26" s="47"/>
    </row>
    <row r="27" spans="1:14" ht="15" customHeight="1" x14ac:dyDescent="0.3">
      <c r="A27" s="60"/>
      <c r="B27" s="61"/>
      <c r="C27" s="61"/>
      <c r="D27" s="61"/>
      <c r="E27" s="61"/>
      <c r="F27" s="61"/>
      <c r="G27" s="61"/>
      <c r="H27" s="61"/>
      <c r="I27" s="48"/>
      <c r="J27" s="48"/>
      <c r="K27" s="48"/>
      <c r="L27" s="48"/>
      <c r="M27" s="48"/>
      <c r="N27" s="49"/>
    </row>
  </sheetData>
  <sheetProtection algorithmName="SHA-512" hashValue="VQWLmWrZaVjEny/XZVqRV81RHLPx1iJZ/7CO69p64TI2E3q74i8hxTZ0DTUFX8e6EZHBk2dDg5gYEtgEIkr4pg==" saltValue="8sC4rMxUxu97aaspJ6fAJA==" spinCount="100000" sheet="1" objects="1" scenarios="1"/>
  <mergeCells count="34">
    <mergeCell ref="B10:D10"/>
    <mergeCell ref="A8:B8"/>
    <mergeCell ref="L20:N20"/>
    <mergeCell ref="I20:J20"/>
    <mergeCell ref="L6:N6"/>
    <mergeCell ref="L7:N7"/>
    <mergeCell ref="L8:N8"/>
    <mergeCell ref="B14:D14"/>
    <mergeCell ref="B15:D15"/>
    <mergeCell ref="B16:D16"/>
    <mergeCell ref="I23:N27"/>
    <mergeCell ref="A11:N11"/>
    <mergeCell ref="B13:D13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A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6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2183F-884C-450E-A131-FDC642BBD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2023-11-17T14:29:51Z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