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20496" windowHeight="7056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/>
  <c r="L14" i="5"/>
  <c r="M14" i="5"/>
  <c r="N14" i="5"/>
  <c r="J15" i="5"/>
  <c r="L15" i="5" s="1"/>
  <c r="N15" i="5" s="1"/>
  <c r="M15" i="5"/>
  <c r="J16" i="5"/>
  <c r="L16" i="5" s="1"/>
  <c r="N16" i="5" s="1"/>
  <c r="M16" i="5"/>
  <c r="K15" i="5" l="1"/>
  <c r="K16" i="5"/>
  <c r="J19" i="5"/>
  <c r="K19" i="5" s="1"/>
  <c r="M19" i="5"/>
  <c r="J20" i="5"/>
  <c r="K20" i="5"/>
  <c r="L20" i="5"/>
  <c r="N20" i="5" s="1"/>
  <c r="M20" i="5"/>
  <c r="L19" i="5" l="1"/>
  <c r="N19" i="5" s="1"/>
  <c r="J18" i="5"/>
  <c r="K18" i="5" s="1"/>
  <c r="M18" i="5"/>
  <c r="L18" i="5" l="1"/>
  <c r="N18" i="5" s="1"/>
  <c r="J13" i="5"/>
  <c r="M13" i="5"/>
  <c r="L21" i="5" s="1"/>
  <c r="L13" i="5" l="1"/>
  <c r="N13" i="5" s="1"/>
  <c r="K13" i="5"/>
  <c r="L22" i="5" l="1"/>
  <c r="L24" i="5" s="1"/>
</calcChain>
</file>

<file path=xl/sharedStrings.xml><?xml version="1.0" encoding="utf-8"?>
<sst xmlns="http://schemas.openxmlformats.org/spreadsheetml/2006/main" count="42" uniqueCount="36">
  <si>
    <t>OFERTA ECONÓMICA</t>
  </si>
  <si>
    <t>SNCC.F.033-OFERTA ECONÓMICA</t>
  </si>
  <si>
    <t>Título del Proceso:</t>
  </si>
  <si>
    <t>ADQUISICIÓN E INSTALACIÓN DE ACONDICIONADORES DE AIRE PARA DIFERENTES DEPENDENCIAS DEL PODER JUDICIAL, DIRIGIDO A MIPYMES</t>
  </si>
  <si>
    <t>No. Expediente:</t>
  </si>
  <si>
    <t>CM-2023-174</t>
  </si>
  <si>
    <t>Nombre del Oferente:</t>
  </si>
  <si>
    <t>RNC/Cédula:</t>
  </si>
  <si>
    <t>Fecha:</t>
  </si>
  <si>
    <t>RPE:</t>
  </si>
  <si>
    <t>Lote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</si>
  <si>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</si>
  <si>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</si>
  <si>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</si>
  <si>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</si>
  <si>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</si>
  <si>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</si>
  <si>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</si>
  <si>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</si>
  <si>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</si>
  <si>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ADQUISICIÓN E INSTALACIÓN  DE ACONDCIONADORES DE AIRE EN BARAHONA </t>
  </si>
  <si>
    <t xml:space="preserve">ACONDICIONADOR DE AIRE DE 12,000 BTU, R410 A, CONSOLA DE PARED, EFICIENCIA 17 MÍNIMO, CONDENSADOR CON PROTECCIÓN ANTICORROSIVA, VOLTAJE 208- 230 VOLTIOS, FRECUENCIA 60HZ. DEBE INCLUIR 35 PIES LINEALES DE INSTALACIÓN. </t>
  </si>
  <si>
    <t>UND</t>
  </si>
  <si>
    <t xml:space="preserve">ACONDICIONADOR DE AIRE DE 36,000 BTU, R410 A, CONSOLA DE PISO TECHO, EFICIENCIA 17 MÍNIMO, CONDENSADOR CON PROTECCIÓN ANTICORROSIVA, VOLTAJE 208- 230 VOLTIOS, FRECUENCIA 60HZ. DEBE INCLUIR 35 PIES LINEALES DE INSTALACIÓN. </t>
  </si>
  <si>
    <t>ACONDICIONADOR DE AIRE DE 60,000 BTU, R410 A, CONSOLA PISO TECHO, EFICIENCIA 17 MÍNIMO, CONDENSADOR CON PROTECCIÓN ANTICORROSIVA, VOLTAJE 208- 230 VOLTIOS, FRECUENCIA 60HZ. DEBE INCLUIR 35 PIES LINEALES DE INSTALACIÓN.</t>
  </si>
  <si>
    <t xml:space="preserve">ACONDICIONADOR DE AIRE DE 60,000 BTU, R410 A, TIPO MANEJADORA, EFICIENCIA 17 MÍNIMO, CONDENSADOR CON PROTECCIÓN ANTICORROSIVA, VOLTAJE 208- 230 VOLTIOS, FRECUENCIA 60HZ. DEBE INCLUIR 35 PIES LINEALES DE INSTALACIÓN. </t>
  </si>
  <si>
    <t>ADQUISICIÓN E INSTALACIÓN  DE ACONDCIONADORES DE AIRE EN NEIBA Y BANI</t>
  </si>
  <si>
    <t>ACONDICIONADOR DE AIRE DE 12,000 BTU, R410 A, CONSOLA DE PARED, EFICIENCIA 17 MÍNIMO, CONDENSADOR CON PROTECCIÓN ANTICORROSIVA, VOLTAJE 208- 230 VOLTIOS, FRECUENCIA 60HZ. DEBE INCLUIR 35 PIES LINEALES DE INSTALACIÓN. 
*NEIBA</t>
  </si>
  <si>
    <t>ACONDICIONADOR DE AIRE DE 24,000 BTU, R410 A, CONSOLA DE PARED, EFICIENCIA 17 MÍNIMO, CONDENSADOR CON PROTECCIÓN ANTICORROSIVA, VOLTAJE 208- 230 VOLTIOS, FRECUENCIA 60HZ. DEBE INCLUIR 35 PIES LINEALES DE INSTALACIÓN.  
*NEIBA</t>
  </si>
  <si>
    <t>ACONDICIONADOR DE AIRE DE 60,000 BTU, R410 A, TIPO MANEJADORA, EFICIENCIA 17 MÍNIMO, CONDENSADOR CON PROTECCIÓN ANTICORROSIVA, VOLTAJE 208- 230 VOLTIOS, FRECUENCIA 60HZ. DEBE INCLUIR 35 PIES LINEALES DE INSTALACIÓN.  
*BANI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</si>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</sst>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2" fillId="6" borderId="0" xfId="0" applyFont="1" applyFill="1" applyAlignment="1">
      <alignment horizontal="center" vertical="center" wrapText="1"/>
    </xf>
    <xf numFmtId="0" fontId="5" fillId="2" borderId="22" xfId="0" applyFont="1" applyFill="1" applyBorder="1" applyAlignment="1" applyProtection="1">
      <alignment wrapText="1"/>
      <protection locked="0"/>
    </xf>
    <xf numFmtId="0" fontId="5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164" fontId="5" fillId="4" borderId="25" xfId="0" applyNumberFormat="1" applyFont="1" applyFill="1" applyBorder="1" applyAlignment="1">
      <alignment vertical="center"/>
    </xf>
    <xf numFmtId="0" fontId="5" fillId="2" borderId="27" xfId="0" applyFont="1" applyFill="1" applyBorder="1" applyAlignment="1" applyProtection="1">
      <alignment wrapText="1"/>
      <protection locked="0"/>
    </xf>
    <xf numFmtId="0" fontId="5" fillId="4" borderId="27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 applyProtection="1">
      <alignment vertical="center"/>
      <protection locked="0"/>
    </xf>
    <xf numFmtId="9" fontId="5" fillId="2" borderId="27" xfId="0" applyNumberFormat="1" applyFont="1" applyFill="1" applyBorder="1" applyAlignment="1" applyProtection="1">
      <alignment horizontal="center" vertical="center"/>
      <protection locked="0"/>
    </xf>
    <xf numFmtId="164" fontId="5" fillId="4" borderId="27" xfId="0" applyNumberFormat="1" applyFont="1" applyFill="1" applyBorder="1" applyAlignment="1">
      <alignment vertical="center"/>
    </xf>
    <xf numFmtId="164" fontId="5" fillId="4" borderId="28" xfId="0" applyNumberFormat="1" applyFont="1" applyFill="1" applyBorder="1" applyAlignment="1">
      <alignment vertical="center"/>
    </xf>
    <xf numFmtId="164" fontId="5" fillId="4" borderId="29" xfId="0" applyNumberFormat="1" applyFont="1" applyFill="1" applyBorder="1" applyAlignment="1">
      <alignment vertical="center"/>
    </xf>
    <xf numFmtId="0" fontId="12" fillId="6" borderId="3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right" vertical="center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wrapText="1"/>
      <protection locked="0"/>
    </xf>
    <xf numFmtId="0" fontId="5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164" fontId="5" fillId="4" borderId="39" xfId="0" applyNumberFormat="1" applyFont="1" applyFill="1" applyBorder="1" applyAlignment="1">
      <alignment vertical="center"/>
    </xf>
    <xf numFmtId="0" fontId="4" fillId="4" borderId="27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10" zoomScale="80" zoomScaleNormal="80" zoomScaleSheetLayoutView="100" workbookViewId="0">
      <selection activeCell="B16" sqref="B16:D16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92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ht="30.75" customHeight="1" x14ac:dyDescent="0.3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8.75" customHeight="1" x14ac:dyDescent="0.3">
      <c r="A4" s="110" t="s">
        <v>1</v>
      </c>
      <c r="B4" s="110"/>
      <c r="C4" s="1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105" t="s">
        <v>2</v>
      </c>
      <c r="B6" s="106"/>
      <c r="C6" s="101" t="s">
        <v>3</v>
      </c>
      <c r="D6" s="102"/>
      <c r="E6" s="102"/>
      <c r="F6" s="102"/>
      <c r="G6" s="102"/>
      <c r="H6" s="103"/>
      <c r="I6" s="106" t="s">
        <v>4</v>
      </c>
      <c r="J6" s="106"/>
      <c r="K6" s="11"/>
      <c r="L6" s="60" t="s">
        <v>5</v>
      </c>
      <c r="M6" s="60"/>
      <c r="N6" s="61"/>
    </row>
    <row r="7" spans="1:14" ht="45" customHeight="1" x14ac:dyDescent="0.3">
      <c r="A7" s="109" t="s">
        <v>6</v>
      </c>
      <c r="B7" s="107"/>
      <c r="C7" s="104"/>
      <c r="D7" s="104"/>
      <c r="E7" s="104"/>
      <c r="F7" s="104"/>
      <c r="G7" s="104"/>
      <c r="H7" s="104"/>
      <c r="I7" s="107" t="s">
        <v>7</v>
      </c>
      <c r="J7" s="107"/>
      <c r="K7" s="12"/>
      <c r="L7" s="62"/>
      <c r="M7" s="62"/>
      <c r="N7" s="63"/>
    </row>
    <row r="8" spans="1:14" ht="45" customHeight="1" thickBot="1" x14ac:dyDescent="0.35">
      <c r="A8" s="112" t="s">
        <v>8</v>
      </c>
      <c r="B8" s="108"/>
      <c r="C8" s="64"/>
      <c r="D8" s="64"/>
      <c r="E8" s="64"/>
      <c r="F8" s="64"/>
      <c r="G8" s="64"/>
      <c r="H8" s="64"/>
      <c r="I8" s="108" t="s">
        <v>9</v>
      </c>
      <c r="J8" s="108"/>
      <c r="K8" s="13"/>
      <c r="L8" s="64"/>
      <c r="M8" s="64"/>
      <c r="N8" s="65"/>
    </row>
    <row r="9" spans="1:14" ht="6" customHeight="1" thickBot="1" x14ac:dyDescent="0.35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 ht="34.5" customHeight="1" thickBot="1" x14ac:dyDescent="0.35">
      <c r="A10" s="16" t="s">
        <v>10</v>
      </c>
      <c r="B10" s="111" t="s">
        <v>11</v>
      </c>
      <c r="C10" s="111"/>
      <c r="D10" s="111"/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16</v>
      </c>
      <c r="J10" s="17" t="s">
        <v>17</v>
      </c>
      <c r="K10" s="17"/>
      <c r="L10" s="17" t="s">
        <v>18</v>
      </c>
      <c r="M10" s="17"/>
      <c r="N10" s="18" t="s">
        <v>19</v>
      </c>
    </row>
    <row r="11" spans="1:14" ht="6" customHeight="1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4" ht="33" customHeight="1" x14ac:dyDescent="0.3">
      <c r="A12" s="51" t="s">
        <v>20</v>
      </c>
      <c r="B12" s="52"/>
      <c r="C12" s="52"/>
      <c r="D12" s="52"/>
      <c r="E12" s="40"/>
      <c r="F12" s="40"/>
      <c r="G12" s="40"/>
      <c r="H12" s="40"/>
      <c r="I12" s="40"/>
      <c r="J12" s="40"/>
      <c r="K12" s="40"/>
      <c r="L12" s="40"/>
      <c r="M12" s="40"/>
      <c r="N12" s="41"/>
    </row>
    <row r="13" spans="1:14" ht="69.599999999999994" customHeight="1" x14ac:dyDescent="0.3">
      <c r="A13" s="53">
        <v>1</v>
      </c>
      <c r="B13" s="73" t="s">
        <v>21</v>
      </c>
      <c r="C13" s="74"/>
      <c r="D13" s="74"/>
      <c r="E13" s="42"/>
      <c r="F13" s="43" t="s">
        <v>22</v>
      </c>
      <c r="G13" s="44">
        <v>1</v>
      </c>
      <c r="H13" s="45"/>
      <c r="I13" s="46">
        <v>0.18</v>
      </c>
      <c r="J13" s="47">
        <f>H13*I13</f>
        <v>0</v>
      </c>
      <c r="K13" s="47">
        <f>G13*J13</f>
        <v>0</v>
      </c>
      <c r="L13" s="47">
        <f>H13+J13</f>
        <v>0</v>
      </c>
      <c r="M13" s="47">
        <f>G13*H13</f>
        <v>0</v>
      </c>
      <c r="N13" s="48">
        <f>G13*L13</f>
        <v>0</v>
      </c>
    </row>
    <row r="14" spans="1:14" ht="69.599999999999994" customHeight="1" x14ac:dyDescent="0.3">
      <c r="A14" s="53"/>
      <c r="B14" s="94" t="s">
        <v>23</v>
      </c>
      <c r="C14" s="95"/>
      <c r="D14" s="95"/>
      <c r="E14" s="3"/>
      <c r="F14" s="4" t="s">
        <v>22</v>
      </c>
      <c r="G14" s="5">
        <v>3</v>
      </c>
      <c r="H14" s="20"/>
      <c r="I14" s="6">
        <v>0.18</v>
      </c>
      <c r="J14" s="7">
        <f t="shared" ref="J14:J16" si="0">H14*I14</f>
        <v>0</v>
      </c>
      <c r="K14" s="9">
        <f t="shared" ref="K14:K16" si="1">G14*J14</f>
        <v>0</v>
      </c>
      <c r="L14" s="7">
        <f t="shared" ref="L14:L16" si="2">H14+J14</f>
        <v>0</v>
      </c>
      <c r="M14" s="7">
        <f t="shared" ref="M14:M16" si="3">G14*H14</f>
        <v>0</v>
      </c>
      <c r="N14" s="29">
        <f t="shared" ref="N14:N16" si="4">G14*L14</f>
        <v>0</v>
      </c>
    </row>
    <row r="15" spans="1:14" ht="69.599999999999994" customHeight="1" x14ac:dyDescent="0.3">
      <c r="A15" s="53"/>
      <c r="B15" s="94" t="s">
        <v>24</v>
      </c>
      <c r="C15" s="95"/>
      <c r="D15" s="95"/>
      <c r="E15" s="3"/>
      <c r="F15" s="4" t="s">
        <v>22</v>
      </c>
      <c r="G15" s="5">
        <v>2</v>
      </c>
      <c r="H15" s="20"/>
      <c r="I15" s="6">
        <v>0.18</v>
      </c>
      <c r="J15" s="7">
        <f t="shared" si="0"/>
        <v>0</v>
      </c>
      <c r="K15" s="9">
        <f t="shared" si="1"/>
        <v>0</v>
      </c>
      <c r="L15" s="7">
        <f t="shared" si="2"/>
        <v>0</v>
      </c>
      <c r="M15" s="7">
        <f t="shared" si="3"/>
        <v>0</v>
      </c>
      <c r="N15" s="29">
        <f t="shared" si="4"/>
        <v>0</v>
      </c>
    </row>
    <row r="16" spans="1:14" ht="69.599999999999994" customHeight="1" x14ac:dyDescent="0.3">
      <c r="A16" s="54"/>
      <c r="B16" s="49" t="s">
        <v>25</v>
      </c>
      <c r="C16" s="50"/>
      <c r="D16" s="50"/>
      <c r="E16" s="30"/>
      <c r="F16" s="31" t="s">
        <v>22</v>
      </c>
      <c r="G16" s="32">
        <v>1</v>
      </c>
      <c r="H16" s="33"/>
      <c r="I16" s="34">
        <v>0.18</v>
      </c>
      <c r="J16" s="35">
        <f t="shared" si="0"/>
        <v>0</v>
      </c>
      <c r="K16" s="36">
        <f t="shared" si="1"/>
        <v>0</v>
      </c>
      <c r="L16" s="35">
        <f t="shared" si="2"/>
        <v>0</v>
      </c>
      <c r="M16" s="35">
        <f t="shared" si="3"/>
        <v>0</v>
      </c>
      <c r="N16" s="37">
        <f t="shared" si="4"/>
        <v>0</v>
      </c>
    </row>
    <row r="17" spans="1:14" ht="44.4" customHeight="1" x14ac:dyDescent="0.3">
      <c r="A17" s="96" t="s">
        <v>26</v>
      </c>
      <c r="B17" s="96"/>
      <c r="C17" s="96"/>
      <c r="D17" s="96"/>
      <c r="E17" s="21"/>
      <c r="F17" s="21"/>
      <c r="G17" s="21"/>
      <c r="H17" s="21"/>
      <c r="I17" s="21"/>
      <c r="J17" s="21"/>
      <c r="K17" s="21"/>
      <c r="L17" s="21"/>
      <c r="M17" s="21"/>
      <c r="N17" s="38"/>
    </row>
    <row r="18" spans="1:14" ht="85.2" customHeight="1" x14ac:dyDescent="0.3">
      <c r="A18" s="97">
        <v>2</v>
      </c>
      <c r="B18" s="113" t="s">
        <v>27</v>
      </c>
      <c r="C18" s="114"/>
      <c r="D18" s="114"/>
      <c r="E18" s="22"/>
      <c r="F18" s="23" t="s">
        <v>22</v>
      </c>
      <c r="G18" s="24">
        <v>1</v>
      </c>
      <c r="H18" s="25"/>
      <c r="I18" s="26">
        <v>0.18</v>
      </c>
      <c r="J18" s="27">
        <f>H18*I18</f>
        <v>0</v>
      </c>
      <c r="K18" s="27">
        <f>G18*J18</f>
        <v>0</v>
      </c>
      <c r="L18" s="27">
        <f>H18+J18</f>
        <v>0</v>
      </c>
      <c r="M18" s="27">
        <f>G18*H18</f>
        <v>0</v>
      </c>
      <c r="N18" s="28">
        <f>G18*L18</f>
        <v>0</v>
      </c>
    </row>
    <row r="19" spans="1:14" ht="77.400000000000006" customHeight="1" x14ac:dyDescent="0.3">
      <c r="A19" s="98"/>
      <c r="B19" s="94" t="s">
        <v>28</v>
      </c>
      <c r="C19" s="95"/>
      <c r="D19" s="95"/>
      <c r="E19" s="3"/>
      <c r="F19" s="4" t="s">
        <v>22</v>
      </c>
      <c r="G19" s="5">
        <v>1</v>
      </c>
      <c r="H19" s="20"/>
      <c r="I19" s="6">
        <v>0.18</v>
      </c>
      <c r="J19" s="7">
        <f t="shared" ref="J19:J20" si="5">H19*I19</f>
        <v>0</v>
      </c>
      <c r="K19" s="9">
        <f t="shared" ref="K19:K20" si="6">G19*J19</f>
        <v>0</v>
      </c>
      <c r="L19" s="7">
        <f t="shared" ref="L19:L20" si="7">H19+J19</f>
        <v>0</v>
      </c>
      <c r="M19" s="7">
        <f t="shared" ref="M19:M20" si="8">G19*H19</f>
        <v>0</v>
      </c>
      <c r="N19" s="29">
        <f t="shared" ref="N19" si="9">G19*L19</f>
        <v>0</v>
      </c>
    </row>
    <row r="20" spans="1:14" ht="78.599999999999994" customHeight="1" x14ac:dyDescent="0.3">
      <c r="A20" s="99"/>
      <c r="B20" s="49" t="s">
        <v>29</v>
      </c>
      <c r="C20" s="50"/>
      <c r="D20" s="50"/>
      <c r="E20" s="30"/>
      <c r="F20" s="31" t="s">
        <v>22</v>
      </c>
      <c r="G20" s="32">
        <v>1</v>
      </c>
      <c r="H20" s="33"/>
      <c r="I20" s="34">
        <v>0.18</v>
      </c>
      <c r="J20" s="35">
        <f t="shared" si="5"/>
        <v>0</v>
      </c>
      <c r="K20" s="36">
        <f t="shared" si="6"/>
        <v>0</v>
      </c>
      <c r="L20" s="35">
        <f t="shared" si="7"/>
        <v>0</v>
      </c>
      <c r="M20" s="35">
        <f t="shared" si="8"/>
        <v>0</v>
      </c>
      <c r="N20" s="37">
        <f>G20*L20</f>
        <v>0</v>
      </c>
    </row>
    <row r="21" spans="1:14" ht="27.75" customHeight="1" x14ac:dyDescent="0.3">
      <c r="A21" s="88" t="s">
        <v>30</v>
      </c>
      <c r="B21" s="89"/>
      <c r="C21" s="89"/>
      <c r="D21" s="89"/>
      <c r="E21" s="89"/>
      <c r="F21" s="89"/>
      <c r="G21" s="89"/>
      <c r="H21" s="89"/>
      <c r="I21" s="89"/>
      <c r="J21" s="89"/>
      <c r="K21" s="39"/>
      <c r="L21" s="86">
        <f>SUM(M13:M20)</f>
        <v>0</v>
      </c>
      <c r="M21" s="86"/>
      <c r="N21" s="87"/>
    </row>
    <row r="22" spans="1:14" ht="27.75" customHeight="1" x14ac:dyDescent="0.3">
      <c r="A22" s="90" t="s">
        <v>31</v>
      </c>
      <c r="B22" s="91"/>
      <c r="C22" s="91"/>
      <c r="D22" s="91"/>
      <c r="E22" s="91"/>
      <c r="F22" s="91"/>
      <c r="G22" s="91"/>
      <c r="H22" s="91"/>
      <c r="I22" s="91"/>
      <c r="J22" s="91"/>
      <c r="K22" s="19"/>
      <c r="L22" s="84">
        <f>SUM(K13:K20)</f>
        <v>0</v>
      </c>
      <c r="M22" s="84"/>
      <c r="N22" s="85"/>
    </row>
    <row r="23" spans="1:14" ht="6" customHeight="1" thickBot="1" x14ac:dyDescent="0.3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</row>
    <row r="24" spans="1:14" s="2" customFormat="1" ht="69" customHeight="1" x14ac:dyDescent="0.3">
      <c r="A24" s="76" t="s">
        <v>32</v>
      </c>
      <c r="B24" s="77"/>
      <c r="C24" s="77"/>
      <c r="D24" s="77"/>
      <c r="E24" s="75"/>
      <c r="F24" s="75"/>
      <c r="G24" s="75"/>
      <c r="H24" s="75"/>
      <c r="I24" s="58" t="s">
        <v>33</v>
      </c>
      <c r="J24" s="59"/>
      <c r="K24" s="8"/>
      <c r="L24" s="55">
        <f>L21+L22</f>
        <v>0</v>
      </c>
      <c r="M24" s="56"/>
      <c r="N24" s="57"/>
    </row>
    <row r="25" spans="1:14" ht="6" customHeight="1" x14ac:dyDescent="0.3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1:14" ht="6" customHeight="1" thickBot="1" x14ac:dyDescent="0.3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1:14" ht="15" customHeight="1" x14ac:dyDescent="0.3">
      <c r="A27" s="78" t="s">
        <v>34</v>
      </c>
      <c r="B27" s="79"/>
      <c r="C27" s="79"/>
      <c r="D27" s="79"/>
      <c r="E27" s="79"/>
      <c r="F27" s="79"/>
      <c r="G27" s="79"/>
      <c r="H27" s="79"/>
      <c r="I27" s="66" t="s">
        <v>35</v>
      </c>
      <c r="J27" s="66"/>
      <c r="K27" s="66"/>
      <c r="L27" s="66"/>
      <c r="M27" s="66"/>
      <c r="N27" s="67"/>
    </row>
    <row r="28" spans="1:14" ht="15" customHeight="1" x14ac:dyDescent="0.3">
      <c r="A28" s="80"/>
      <c r="B28" s="81"/>
      <c r="C28" s="81"/>
      <c r="D28" s="81"/>
      <c r="E28" s="81"/>
      <c r="F28" s="81"/>
      <c r="G28" s="81"/>
      <c r="H28" s="81"/>
      <c r="I28" s="68"/>
      <c r="J28" s="68"/>
      <c r="K28" s="68"/>
      <c r="L28" s="68"/>
      <c r="M28" s="68"/>
      <c r="N28" s="69"/>
    </row>
    <row r="29" spans="1:14" ht="15" customHeight="1" x14ac:dyDescent="0.3">
      <c r="A29" s="80"/>
      <c r="B29" s="81"/>
      <c r="C29" s="81"/>
      <c r="D29" s="81"/>
      <c r="E29" s="81"/>
      <c r="F29" s="81"/>
      <c r="G29" s="81"/>
      <c r="H29" s="81"/>
      <c r="I29" s="68"/>
      <c r="J29" s="68"/>
      <c r="K29" s="68"/>
      <c r="L29" s="68"/>
      <c r="M29" s="68"/>
      <c r="N29" s="69"/>
    </row>
    <row r="30" spans="1:14" ht="15" customHeight="1" x14ac:dyDescent="0.3">
      <c r="A30" s="80"/>
      <c r="B30" s="81"/>
      <c r="C30" s="81"/>
      <c r="D30" s="81"/>
      <c r="E30" s="81"/>
      <c r="F30" s="81"/>
      <c r="G30" s="81"/>
      <c r="H30" s="81"/>
      <c r="I30" s="68"/>
      <c r="J30" s="68"/>
      <c r="K30" s="68"/>
      <c r="L30" s="68"/>
      <c r="M30" s="68"/>
      <c r="N30" s="69"/>
    </row>
    <row r="31" spans="1:14" ht="15" customHeight="1" thickBot="1" x14ac:dyDescent="0.35">
      <c r="A31" s="82"/>
      <c r="B31" s="83"/>
      <c r="C31" s="83"/>
      <c r="D31" s="83"/>
      <c r="E31" s="83"/>
      <c r="F31" s="83"/>
      <c r="G31" s="83"/>
      <c r="H31" s="83"/>
      <c r="I31" s="70"/>
      <c r="J31" s="70"/>
      <c r="K31" s="70"/>
      <c r="L31" s="70"/>
      <c r="M31" s="70"/>
      <c r="N31" s="71"/>
    </row>
  </sheetData>
  <sheetProtection algorithmName="SHA-512" hashValue="sqQuUQra0gTvuWJ/T4w2c51vOLb3ryYJAI/dYcMFP4Wmk/uj8SZyg2RhxEVi4mH7V4wItao3Zku5ClziTQCu8Q==" saltValue="6VEtGTGz/23/tOof9/6OHA==" spinCount="100000" sheet="1" objects="1" scenarios="1"/>
  <mergeCells count="40">
    <mergeCell ref="B10:D10"/>
    <mergeCell ref="A8:B8"/>
    <mergeCell ref="B18:D18"/>
    <mergeCell ref="B19:D19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27:N31"/>
    <mergeCell ref="A11:N11"/>
    <mergeCell ref="B13:D13"/>
    <mergeCell ref="E24:H24"/>
    <mergeCell ref="A24:D24"/>
    <mergeCell ref="A27:H31"/>
    <mergeCell ref="L22:N22"/>
    <mergeCell ref="L21:N21"/>
    <mergeCell ref="A21:J21"/>
    <mergeCell ref="A22:J22"/>
    <mergeCell ref="A23:N23"/>
    <mergeCell ref="A25:N25"/>
    <mergeCell ref="A26:N26"/>
    <mergeCell ref="B20:D20"/>
    <mergeCell ref="A12:D12"/>
    <mergeCell ref="A13:A16"/>
    <mergeCell ref="L24:N24"/>
    <mergeCell ref="I24:J24"/>
    <mergeCell ref="B14:D14"/>
    <mergeCell ref="B15:D15"/>
    <mergeCell ref="B16:D16"/>
    <mergeCell ref="A17:D17"/>
    <mergeCell ref="A18:A20"/>
  </mergeCells>
  <dataValidations count="1">
    <dataValidation type="decimal" allowBlank="1" showInputMessage="1" showErrorMessage="1" errorTitle="ALERTA" error="EN ESTA CELDA SOLO ES PERMITIDO DÍGITOS NUMÉRICOS" sqref="H13:I20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23968453-7404-4c66-b04b-c533b279d534"/>
    <ds:schemaRef ds:uri="209cd0db-1aa9-466c-8933-4493a1504f63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2C3DB50C-2DB2-4A9D-99C4-A81E996BB4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2023-10-17T12:04:52Z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