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5"/>
  <workbookPr/>
  <mc:AlternateContent xmlns:mc="http://schemas.openxmlformats.org/markup-compatibility/2006">
    <mc:Choice Requires="x15">
      <x15ac:absPath xmlns:x15ac="http://schemas.microsoft.com/office/spreadsheetml/2010/11/ac" url="C:\Users\sguerrero\Downloads\CM-2023-XXX\Editables\Anexos\"/>
    </mc:Choice>
  </mc:AlternateContent>
  <xr:revisionPtr revIDLastSave="8" documentId="11_3BF97BAE101911F71791C81000C1FD57C68EB43E" xr6:coauthVersionLast="47" xr6:coauthVersionMax="47" xr10:uidLastSave="{D5A3D6DF-80EA-453A-8392-5C8A9B4E645F}"/>
  <bookViews>
    <workbookView xWindow="0" yWindow="0" windowWidth="20496" windowHeight="705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 s="1"/>
  <c r="M14" i="5"/>
  <c r="L14" i="5" l="1"/>
  <c r="N14" i="5" s="1"/>
  <c r="J13" i="5"/>
  <c r="M13" i="5"/>
  <c r="L15" i="5" s="1"/>
  <c r="L13" i="5" l="1"/>
  <c r="N13" i="5" s="1"/>
  <c r="K13" i="5"/>
  <c r="L16" i="5" s="1"/>
  <c r="L18" i="5" l="1"/>
</calcChain>
</file>

<file path=xl/sharedStrings.xml><?xml version="1.0" encoding="utf-8"?>
<sst xmlns="http://schemas.openxmlformats.org/spreadsheetml/2006/main" count="32" uniqueCount="31">
  <si>
    <t>OFERTA ECONÓMICA</t>
  </si>
  <si>
    <t>SNCC.F.033-OFERTA ECONÓMICA</t>
  </si>
  <si>
    <t>Título del Proceso:</t>
  </si>
  <si>
    <t xml:space="preserve">CONTRATACIÓN DE AGENCIA PARA SERVICIOS DE COORDINACIÓN, LOGÍSTICA, ALIMENTOS Y BEBIDAS DE ACTIVIDADES NACIONALES E INTERNACIONALES </t>
  </si>
  <si>
    <t>No. Expediente:</t>
  </si>
  <si>
    <t>CM-2023-182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</si>
  <si>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</si>
  <si>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</si>
  <si>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</si>
  <si>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</si>
  <si>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</si>
  <si>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</si>
  <si>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</si>
  <si>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</si>
  <si>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</si>
  <si>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</si>
  <si>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</si>
  <si>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</si>
  <si>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</si>
  <si>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</si>
  <si>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</si>
  <si>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t>SERVICIOS DE ALIMENTOS, BEBIDAS Y CATERING EN UN RESTAURANTE DEL DISTRITO NACIONAL UBICADO EN EL DISTRITO NACIONAL, PARA HASTA 20 PERSONAS  (SEGÚN  ESPECIFICACIONES TECNICAS)
FECHA Y HORA: MIÉRCOLES 08 DE NOVIEMBRE 2023 DE 12:30 A 2:30 PM</t>
  </si>
  <si>
    <t>SERV</t>
  </si>
  <si>
    <t>SERVICIOS DE ALIMENTOS, BEBIDAS Y CATERING EN UN RESTAURANTE DEL DISTRITO NACIONAL UBICADO EN EL DISTRITO NACIONAL, PARA HASTA 30 PERSONAS  (SEGÚN  ESPECIFICACIONES TECNICAS)
FECHA Y HORA: JUEVES 09 DE NOVIEMBRE 2023 DE 7:00 A-10:00 PM</t>
  </si>
  <si>
    <t>SUBTOTAL</t>
  </si>
  <si>
    <t>TOTAL ITBIS</t>
  </si>
  <si>
    <t>VALOR DE LA OFERTA EN LETRAS 
(DEBE CONTENER LOS IMPUESTOS INCLUIDOS)</t>
  </si>
  <si>
    <t>PORCENTAJE DE LA TASA POR SERVICIO:
(%)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</si>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</sst>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6" fillId="4" borderId="21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wrapText="1"/>
      <protection locked="0"/>
    </xf>
    <xf numFmtId="0" fontId="5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165" fontId="5" fillId="2" borderId="24" xfId="0" applyNumberFormat="1" applyFont="1" applyFill="1" applyBorder="1" applyAlignment="1" applyProtection="1">
      <alignment vertical="center"/>
      <protection locked="0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165" fontId="5" fillId="4" borderId="24" xfId="0" applyNumberFormat="1" applyFont="1" applyFill="1" applyBorder="1" applyAlignment="1">
      <alignment vertical="center"/>
    </xf>
    <xf numFmtId="165" fontId="5" fillId="4" borderId="25" xfId="0" applyNumberFormat="1" applyFont="1" applyFill="1" applyBorder="1" applyAlignment="1">
      <alignment vertical="center"/>
    </xf>
    <xf numFmtId="0" fontId="9" fillId="2" borderId="11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165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5" fontId="8" fillId="4" borderId="13" xfId="0" applyNumberFormat="1" applyFont="1" applyFill="1" applyBorder="1" applyAlignment="1">
      <alignment horizontal="center" vertical="center"/>
    </xf>
    <xf numFmtId="165" fontId="8" fillId="4" borderId="14" xfId="0" applyNumberFormat="1" applyFont="1" applyFill="1" applyBorder="1" applyAlignment="1">
      <alignment horizontal="center" vertical="center"/>
    </xf>
    <xf numFmtId="165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 applyProtection="1">
      <alignment wrapText="1"/>
      <protection locked="0"/>
    </xf>
    <xf numFmtId="0" fontId="5" fillId="4" borderId="2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wrapText="1"/>
    </xf>
    <xf numFmtId="165" fontId="5" fillId="2" borderId="27" xfId="0" applyNumberFormat="1" applyFont="1" applyFill="1" applyBorder="1" applyAlignment="1" applyProtection="1">
      <alignment vertical="center"/>
      <protection locked="0"/>
    </xf>
    <xf numFmtId="9" fontId="5" fillId="2" borderId="27" xfId="0" applyNumberFormat="1" applyFont="1" applyFill="1" applyBorder="1" applyAlignment="1" applyProtection="1">
      <alignment horizontal="center" vertical="center"/>
      <protection locked="0"/>
    </xf>
    <xf numFmtId="165" fontId="5" fillId="4" borderId="27" xfId="0" applyNumberFormat="1" applyFont="1" applyFill="1" applyBorder="1" applyAlignment="1">
      <alignment vertical="center"/>
    </xf>
    <xf numFmtId="165" fontId="5" fillId="4" borderId="28" xfId="0" applyNumberFormat="1" applyFont="1" applyFill="1" applyBorder="1" applyAlignment="1">
      <alignment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D1" zoomScale="60" zoomScaleNormal="60" zoomScaleSheetLayoutView="100" workbookViewId="0">
      <selection activeCell="E13" sqref="E13"/>
    </sheetView>
  </sheetViews>
  <sheetFormatPr defaultColWidth="11.42578125" defaultRowHeight="15" customHeight="1"/>
  <cols>
    <col min="1" max="1" width="6.42578125" customWidth="1"/>
    <col min="2" max="2" width="17.85546875" customWidth="1"/>
    <col min="3" max="3" width="12.7109375" customWidth="1"/>
    <col min="4" max="4" width="92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30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8.75" customHeight="1">
      <c r="A4" s="36" t="s">
        <v>1</v>
      </c>
      <c r="B4" s="36"/>
      <c r="C4" s="3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1" t="s">
        <v>2</v>
      </c>
      <c r="B6" s="32"/>
      <c r="C6" s="26" t="s">
        <v>3</v>
      </c>
      <c r="D6" s="27"/>
      <c r="E6" s="27"/>
      <c r="F6" s="27"/>
      <c r="G6" s="27"/>
      <c r="H6" s="28"/>
      <c r="I6" s="32" t="s">
        <v>4</v>
      </c>
      <c r="J6" s="32"/>
      <c r="K6" s="5"/>
      <c r="L6" s="74" t="s">
        <v>5</v>
      </c>
      <c r="M6" s="74"/>
      <c r="N6" s="75"/>
    </row>
    <row r="7" spans="1:14" ht="45" customHeight="1">
      <c r="A7" s="35" t="s">
        <v>6</v>
      </c>
      <c r="B7" s="33"/>
      <c r="C7" s="29"/>
      <c r="D7" s="29"/>
      <c r="E7" s="29"/>
      <c r="F7" s="29"/>
      <c r="G7" s="29"/>
      <c r="H7" s="29"/>
      <c r="I7" s="33" t="s">
        <v>7</v>
      </c>
      <c r="J7" s="33"/>
      <c r="K7" s="6"/>
      <c r="L7" s="76"/>
      <c r="M7" s="76"/>
      <c r="N7" s="77"/>
    </row>
    <row r="8" spans="1:14" ht="45" customHeight="1">
      <c r="A8" s="68" t="s">
        <v>8</v>
      </c>
      <c r="B8" s="34"/>
      <c r="C8" s="30"/>
      <c r="D8" s="30"/>
      <c r="E8" s="30"/>
      <c r="F8" s="30"/>
      <c r="G8" s="30"/>
      <c r="H8" s="30"/>
      <c r="I8" s="34" t="s">
        <v>9</v>
      </c>
      <c r="J8" s="34"/>
      <c r="K8" s="7"/>
      <c r="L8" s="30"/>
      <c r="M8" s="30"/>
      <c r="N8" s="78"/>
    </row>
    <row r="9" spans="1:14" ht="6" customHeight="1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>
      <c r="A10" s="10" t="s">
        <v>10</v>
      </c>
      <c r="B10" s="67" t="s">
        <v>11</v>
      </c>
      <c r="C10" s="67"/>
      <c r="D10" s="67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30" customHeight="1">
      <c r="A12" s="43" t="s">
        <v>20</v>
      </c>
      <c r="B12" s="43"/>
      <c r="C12" s="43"/>
      <c r="D12" s="43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87.6" customHeight="1">
      <c r="A13" s="16">
        <v>1</v>
      </c>
      <c r="B13" s="44" t="s">
        <v>21</v>
      </c>
      <c r="C13" s="45"/>
      <c r="D13" s="45"/>
      <c r="E13" s="17"/>
      <c r="F13" s="18" t="s">
        <v>22</v>
      </c>
      <c r="G13" s="19">
        <v>1</v>
      </c>
      <c r="H13" s="20">
        <v>508474.58</v>
      </c>
      <c r="I13" s="21">
        <v>0.18</v>
      </c>
      <c r="J13" s="22">
        <f>H13*I13</f>
        <v>91525.424400000004</v>
      </c>
      <c r="K13" s="22">
        <f>G13*J13</f>
        <v>91525.424400000004</v>
      </c>
      <c r="L13" s="22">
        <f>H13+J13</f>
        <v>600000.00439999998</v>
      </c>
      <c r="M13" s="22">
        <f>G13*H13</f>
        <v>508474.58</v>
      </c>
      <c r="N13" s="23">
        <f>G13*L13</f>
        <v>600000.00439999998</v>
      </c>
    </row>
    <row r="14" spans="1:14" ht="81.599999999999994" customHeight="1">
      <c r="A14" s="79">
        <v>2</v>
      </c>
      <c r="B14" s="80" t="s">
        <v>23</v>
      </c>
      <c r="C14" s="81"/>
      <c r="D14" s="81"/>
      <c r="E14" s="82"/>
      <c r="F14" s="83" t="s">
        <v>22</v>
      </c>
      <c r="G14" s="84">
        <v>1</v>
      </c>
      <c r="H14" s="85">
        <v>762711.86</v>
      </c>
      <c r="I14" s="86">
        <v>0.18</v>
      </c>
      <c r="J14" s="87">
        <f>H14*I14</f>
        <v>137288.1348</v>
      </c>
      <c r="K14" s="87">
        <f>G14*J14</f>
        <v>137288.1348</v>
      </c>
      <c r="L14" s="87">
        <f>H14+J14</f>
        <v>899999.99479999999</v>
      </c>
      <c r="M14" s="87">
        <f>G14*H14</f>
        <v>762711.86</v>
      </c>
      <c r="N14" s="88">
        <f>G14*L14</f>
        <v>899999.99479999999</v>
      </c>
    </row>
    <row r="15" spans="1:14" ht="27.75" customHeight="1">
      <c r="A15" s="58" t="s">
        <v>24</v>
      </c>
      <c r="B15" s="59"/>
      <c r="C15" s="59"/>
      <c r="D15" s="59"/>
      <c r="E15" s="59"/>
      <c r="F15" s="59"/>
      <c r="G15" s="59"/>
      <c r="H15" s="59"/>
      <c r="I15" s="59"/>
      <c r="J15" s="59"/>
      <c r="K15" s="15"/>
      <c r="L15" s="56">
        <f>SUM(M13:M14)</f>
        <v>1271186.44</v>
      </c>
      <c r="M15" s="56"/>
      <c r="N15" s="57"/>
    </row>
    <row r="16" spans="1:14" ht="27.75" customHeight="1">
      <c r="A16" s="60" t="s">
        <v>25</v>
      </c>
      <c r="B16" s="61"/>
      <c r="C16" s="61"/>
      <c r="D16" s="61"/>
      <c r="E16" s="61"/>
      <c r="F16" s="61"/>
      <c r="G16" s="61"/>
      <c r="H16" s="61"/>
      <c r="I16" s="61"/>
      <c r="J16" s="61"/>
      <c r="K16" s="13"/>
      <c r="L16" s="54">
        <f>SUM(K13:K14)</f>
        <v>228813.55920000002</v>
      </c>
      <c r="M16" s="54"/>
      <c r="N16" s="55"/>
    </row>
    <row r="17" spans="1:14" ht="6" customHeight="1" thickBo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s="2" customFormat="1" ht="69" customHeight="1" thickBot="1">
      <c r="A18" s="46" t="s">
        <v>26</v>
      </c>
      <c r="B18" s="47"/>
      <c r="C18" s="47"/>
      <c r="D18" s="47"/>
      <c r="E18" s="24"/>
      <c r="F18" s="64" t="s">
        <v>27</v>
      </c>
      <c r="G18" s="65"/>
      <c r="H18" s="66"/>
      <c r="I18" s="72" t="s">
        <v>28</v>
      </c>
      <c r="J18" s="73"/>
      <c r="K18" s="3"/>
      <c r="L18" s="69">
        <f>L15+L16</f>
        <v>1499999.9992</v>
      </c>
      <c r="M18" s="70"/>
      <c r="N18" s="71"/>
    </row>
    <row r="19" spans="1:14" ht="6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6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ht="15" customHeight="1">
      <c r="A21" s="48" t="s">
        <v>29</v>
      </c>
      <c r="B21" s="49"/>
      <c r="C21" s="49"/>
      <c r="D21" s="49"/>
      <c r="E21" s="49"/>
      <c r="F21" s="49"/>
      <c r="G21" s="49"/>
      <c r="H21" s="49"/>
      <c r="I21" s="37" t="s">
        <v>30</v>
      </c>
      <c r="J21" s="37"/>
      <c r="K21" s="37"/>
      <c r="L21" s="37"/>
      <c r="M21" s="37"/>
      <c r="N21" s="38"/>
    </row>
    <row r="22" spans="1:14" ht="15" customHeight="1">
      <c r="A22" s="50"/>
      <c r="B22" s="51"/>
      <c r="C22" s="51"/>
      <c r="D22" s="51"/>
      <c r="E22" s="51"/>
      <c r="F22" s="51"/>
      <c r="G22" s="51"/>
      <c r="H22" s="51"/>
      <c r="I22" s="39"/>
      <c r="J22" s="39"/>
      <c r="K22" s="39"/>
      <c r="L22" s="39"/>
      <c r="M22" s="39"/>
      <c r="N22" s="40"/>
    </row>
    <row r="23" spans="1:14" ht="15" customHeight="1">
      <c r="A23" s="50"/>
      <c r="B23" s="51"/>
      <c r="C23" s="51"/>
      <c r="D23" s="51"/>
      <c r="E23" s="51"/>
      <c r="F23" s="51"/>
      <c r="G23" s="51"/>
      <c r="H23" s="51"/>
      <c r="I23" s="39"/>
      <c r="J23" s="39"/>
      <c r="K23" s="39"/>
      <c r="L23" s="39"/>
      <c r="M23" s="39"/>
      <c r="N23" s="40"/>
    </row>
    <row r="24" spans="1:14" ht="15" customHeight="1">
      <c r="A24" s="50"/>
      <c r="B24" s="51"/>
      <c r="C24" s="51"/>
      <c r="D24" s="51"/>
      <c r="E24" s="51"/>
      <c r="F24" s="51"/>
      <c r="G24" s="51"/>
      <c r="H24" s="51"/>
      <c r="I24" s="39"/>
      <c r="J24" s="39"/>
      <c r="K24" s="39"/>
      <c r="L24" s="39"/>
      <c r="M24" s="39"/>
      <c r="N24" s="40"/>
    </row>
    <row r="25" spans="1:14" ht="15" customHeight="1">
      <c r="A25" s="52"/>
      <c r="B25" s="53"/>
      <c r="C25" s="53"/>
      <c r="D25" s="53"/>
      <c r="E25" s="53"/>
      <c r="F25" s="53"/>
      <c r="G25" s="53"/>
      <c r="H25" s="53"/>
      <c r="I25" s="41"/>
      <c r="J25" s="41"/>
      <c r="K25" s="41"/>
      <c r="L25" s="41"/>
      <c r="M25" s="41"/>
      <c r="N25" s="42"/>
    </row>
  </sheetData>
  <mergeCells count="32">
    <mergeCell ref="B10:D10"/>
    <mergeCell ref="A8:B8"/>
    <mergeCell ref="L18:N18"/>
    <mergeCell ref="I18:J18"/>
    <mergeCell ref="L6:N6"/>
    <mergeCell ref="L7:N7"/>
    <mergeCell ref="L8:N8"/>
    <mergeCell ref="B14:D14"/>
    <mergeCell ref="I21:N25"/>
    <mergeCell ref="A11:N11"/>
    <mergeCell ref="B13:D13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A12:D12"/>
    <mergeCell ref="F18:H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3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BDE51002-4F5F-4D00-BF78-046AFCC3B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2023-11-01T12:36:23Z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