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Editable\CM-2023-194\"/>
    </mc:Choice>
  </mc:AlternateContent>
  <bookViews>
    <workbookView xWindow="0" yWindow="0" windowWidth="20496" windowHeight="7056"/>
  </bookViews>
  <sheets>
    <sheet name="Landscape" sheetId="5" r:id="rId1"/>
  </sheets>
  <definedNames>
    <definedName name="_xlnm.Print_Titles" localSheetId="0">Landscape!$1:$10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23" i="5" l="1"/>
  <c r="J11" i="5"/>
  <c r="L19" i="5"/>
  <c r="J19" i="5"/>
  <c r="L20" i="5"/>
  <c r="J20" i="5"/>
  <c r="M19" i="5"/>
  <c r="M18" i="5"/>
  <c r="J18" i="5"/>
  <c r="M17" i="5"/>
  <c r="J17" i="5"/>
  <c r="M16" i="5"/>
  <c r="J16" i="5"/>
  <c r="M15" i="5"/>
  <c r="J15" i="5"/>
  <c r="M14" i="5"/>
  <c r="J14" i="5"/>
  <c r="M13" i="5"/>
  <c r="J13" i="5"/>
  <c r="M12" i="5"/>
  <c r="M11" i="5"/>
  <c r="N20" i="5"/>
  <c r="M20" i="5"/>
  <c r="J21" i="5"/>
  <c r="K21" i="5" s="1"/>
  <c r="M21" i="5"/>
  <c r="L12" i="5" l="1"/>
  <c r="N12" i="5" s="1"/>
  <c r="K12" i="5"/>
  <c r="L24" i="5" s="1"/>
  <c r="L26" i="5" s="1"/>
  <c r="L13" i="5"/>
  <c r="N13" i="5" s="1"/>
  <c r="K13" i="5"/>
  <c r="L14" i="5"/>
  <c r="N14" i="5" s="1"/>
  <c r="K14" i="5"/>
  <c r="L15" i="5"/>
  <c r="N15" i="5" s="1"/>
  <c r="K15" i="5"/>
  <c r="L16" i="5"/>
  <c r="N16" i="5" s="1"/>
  <c r="K16" i="5"/>
  <c r="L17" i="5"/>
  <c r="N17" i="5" s="1"/>
  <c r="K17" i="5"/>
  <c r="L18" i="5"/>
  <c r="N18" i="5" s="1"/>
  <c r="K18" i="5"/>
  <c r="N19" i="5"/>
  <c r="K19" i="5"/>
  <c r="L11" i="5"/>
  <c r="N11" i="5" s="1"/>
  <c r="K11" i="5"/>
  <c r="L21" i="5"/>
  <c r="N21" i="5" s="1"/>
  <c r="K20" i="5"/>
  <c r="J22" i="5"/>
  <c r="M22" i="5"/>
  <c r="L22" i="5" l="1"/>
  <c r="N22" i="5" s="1"/>
  <c r="K22" i="5"/>
</calcChain>
</file>

<file path=xl/sharedStrings.xml><?xml version="1.0" encoding="utf-8"?>
<sst xmlns="http://schemas.openxmlformats.org/spreadsheetml/2006/main" count="50" uniqueCount="41">
  <si>
    <t>OFERTA ECONÓMICA</t>
  </si>
  <si>
    <t>SNCC.F.033-OFERTA ECONÓMICA</t>
  </si>
  <si>
    <t>Título del Proceso:</t>
  </si>
  <si>
    <t>ADQUISICIÓN DE MATERIALES DE LIMPIEZA PARA SU USO A NIVEL NACIONAL</t>
  </si>
  <si>
    <t>No. Expediente:</t>
  </si>
  <si>
    <t>CM-2023-194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</si>
  <si>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</si>
  <si>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</si>
  <si>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</si>
  <si>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</si>
  <si>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</si>
  <si>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</si>
  <si>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</si>
  <si>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</si>
  <si>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</si>
  <si>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</si>
  <si>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</si>
  <si>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</si>
  <si>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</si>
  <si>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</si>
  <si>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GALÓN CON CLORO, FÓRMULA LÍQUIDA DE USO DOMÉSTICO, LA DESCRIPCIÓN Y COMPOSICIÓN DEL
PRODUCTO DEBE ESTAR DESCRITO EL ENVASE, DEBE TENER REGISTRO INDUSTRIAL DESCRITO PREFERIBLEMENTE EN EL ENVASE, PRESENTACIÓN EN GALÓN, EMPAQUE DE 6/1</t>
  </si>
  <si>
    <t>GL</t>
  </si>
  <si>
    <t>AMBIENTADORES EN AEROSOL DE 8 ONZAS, ELIMINA OLORES Y AROMATIZA EL AMBIENTE, FRAGANCIAS
VARIADAS. PRESENTACIÓN EN BOTELLA METÁLICA</t>
  </si>
  <si>
    <t>UND</t>
  </si>
  <si>
    <t>AMBIENTADORES EN AEROSOL DE 6.2 ONZAS, COMPATIBLE PARA DISPENSADOR DE FRAGANCIA
GLADE DE 6.2 ONZAS CON DIMENSIONES DE 20 CENTÍMETROS DE LARGO Y 8 CENTIMETROS DE ANCHO, ELIMINA OLORES Y AROMATIZA EL AMBIENTE, FRAGANCIAS VARIADAS PRESENTACIÓN EN BOTELLA METÁLICA</t>
  </si>
  <si>
    <t>DESINFECTANTE EN AEROSOL, ELIMINA OLORES, CONTENIDO NETO DE 19 ONZAS, (538 GRAMOS), MATA EL
99.9 % LOS VIRUS Y BACTERIAS. PRESENTACIÓN BOTELLA METÁLICA, EMPAQUE 4/1</t>
  </si>
  <si>
    <t>INSECTICIDA EN AEROSOL DE CONTENIDO NETO DE 400ML (MILITROS), A BASE AGUA, PLAGUICIDA DE USO
DOMÉSTICO, CASA Y JARDÍN, MATA INSECTOS, PRESENTACIÓN EN BOTELLA METÁLICA</t>
  </si>
  <si>
    <t>PIEDRAS AROMÁTICAS PARA BAÑO, PESO NETO DE 40GRAMOS O 1.41 ONZAS. PRESENTACIÓN EN CAJA DE UNA
UNIDAD</t>
  </si>
  <si>
    <t xml:space="preserve">SUAPER # 32, CON PALO DE MADERA INLCUIDO, EN ALGODÓN </t>
  </si>
  <si>
    <t>ESCOBAS PLÁSTICAS CON CERDAS DE PVC CON PUNTAS TIPO ORZUELA PARA ATRAPAR PELUSAS Y CABELLOS, CON PALO DE MADERA DE 120 CENTÍMETROS CON VARIACION DE 5 CENTÍMETROS, CON CEPILLO DE DIMENSIONES 30 CM DE LARGO, 6 CM DE ANCHO Y 17 CM DE ALTO (CENTÍMETROS), CON VARIACIÓN DE CENTÍMETROS EN SUS DIMENSIONES.</t>
  </si>
  <si>
    <t>FUNDAS NEGRAS P/BASURA, CALIBRE 100/125 TAMAÑO 36 X 48 PULGADAS (VARIACION +- 2 PULGADAS),
CAPACIDAD APROXIMADA DE 55 GALONES, PAQUETES 100/1</t>
  </si>
  <si>
    <t xml:space="preserve">FUNDAS NEGRAS P/BASURA, CALIBRE 100/125 TAMAÑO 18 X 24 PULGADAS (VARIACION +- 2 PULGADAS), PAQUETES 100/1
</t>
  </si>
  <si>
    <t>LANILLA COLOR AMARILLO, EMPAQUE EN ROLLOS DE 20 YARDAS</t>
  </si>
  <si>
    <t>YARDAS</t>
  </si>
  <si>
    <t>PALAS VERTICALES PARA RECOGER BASURA, CON SU PALO DE MADERA, RECOGEDOR DE PLÁSTICO, CON
DIMENSIONES DE 9 PULGADAS DE ANCHO Y 8 PULGADAS DE PROFUNDIDAD CON VARIACIÓN DE 1 PULGADA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</si>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</sst>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8" xfId="0" applyFont="1" applyFill="1" applyBorder="1" applyAlignment="1">
      <alignment horizontal="right" vertical="center"/>
    </xf>
    <xf numFmtId="0" fontId="5" fillId="4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wrapText="1"/>
      <protection locked="0"/>
    </xf>
    <xf numFmtId="164" fontId="5" fillId="2" borderId="19" xfId="0" applyNumberFormat="1" applyFont="1" applyFill="1" applyBorder="1" applyAlignment="1" applyProtection="1">
      <alignment vertical="center"/>
      <protection locked="0"/>
    </xf>
    <xf numFmtId="9" fontId="5" fillId="2" borderId="19" xfId="0" applyNumberFormat="1" applyFont="1" applyFill="1" applyBorder="1" applyAlignment="1" applyProtection="1">
      <alignment horizontal="center" vertical="center"/>
      <protection locked="0"/>
    </xf>
    <xf numFmtId="164" fontId="5" fillId="4" borderId="19" xfId="0" applyNumberFormat="1" applyFont="1" applyFill="1" applyBorder="1" applyAlignment="1">
      <alignment vertical="center"/>
    </xf>
    <xf numFmtId="3" fontId="7" fillId="4" borderId="19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right" vertical="center"/>
    </xf>
    <xf numFmtId="0" fontId="5" fillId="4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 applyProtection="1">
      <alignment wrapText="1"/>
      <protection locked="0"/>
    </xf>
    <xf numFmtId="0" fontId="5" fillId="4" borderId="27" xfId="0" applyFont="1" applyFill="1" applyBorder="1" applyAlignment="1">
      <alignment horizontal="center" vertical="center"/>
    </xf>
    <xf numFmtId="164" fontId="5" fillId="2" borderId="27" xfId="0" applyNumberFormat="1" applyFont="1" applyFill="1" applyBorder="1" applyAlignment="1" applyProtection="1">
      <alignment vertical="center"/>
      <protection locked="0"/>
    </xf>
    <xf numFmtId="0" fontId="5" fillId="4" borderId="28" xfId="0" applyFont="1" applyFill="1" applyBorder="1" applyAlignment="1">
      <alignment horizontal="center" vertical="center"/>
    </xf>
    <xf numFmtId="164" fontId="5" fillId="4" borderId="29" xfId="0" applyNumberFormat="1" applyFont="1" applyFill="1" applyBorder="1" applyAlignment="1">
      <alignment vertical="center"/>
    </xf>
    <xf numFmtId="0" fontId="5" fillId="4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 applyProtection="1">
      <alignment wrapText="1"/>
      <protection locked="0"/>
    </xf>
    <xf numFmtId="0" fontId="5" fillId="4" borderId="31" xfId="0" applyFont="1" applyFill="1" applyBorder="1" applyAlignment="1">
      <alignment horizontal="center" vertical="center"/>
    </xf>
    <xf numFmtId="164" fontId="5" fillId="2" borderId="31" xfId="0" applyNumberFormat="1" applyFont="1" applyFill="1" applyBorder="1" applyAlignment="1" applyProtection="1">
      <alignment vertical="center"/>
      <protection locked="0"/>
    </xf>
    <xf numFmtId="9" fontId="5" fillId="2" borderId="31" xfId="0" applyNumberFormat="1" applyFont="1" applyFill="1" applyBorder="1" applyAlignment="1" applyProtection="1">
      <alignment horizontal="center" vertical="center"/>
      <protection locked="0"/>
    </xf>
    <xf numFmtId="164" fontId="5" fillId="4" borderId="31" xfId="0" applyNumberFormat="1" applyFont="1" applyFill="1" applyBorder="1" applyAlignment="1">
      <alignment vertical="center"/>
    </xf>
    <xf numFmtId="164" fontId="5" fillId="4" borderId="32" xfId="0" applyNumberFormat="1" applyFont="1" applyFill="1" applyBorder="1" applyAlignment="1">
      <alignment vertical="center"/>
    </xf>
    <xf numFmtId="3" fontId="7" fillId="4" borderId="27" xfId="0" applyNumberFormat="1" applyFont="1" applyFill="1" applyBorder="1" applyAlignment="1">
      <alignment horizontal="center" vertical="center" wrapText="1"/>
    </xf>
    <xf numFmtId="3" fontId="7" fillId="4" borderId="31" xfId="0" applyNumberFormat="1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2" xfId="0" applyNumberFormat="1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3" fillId="4" borderId="27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5" fillId="4" borderId="31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left" vertical="center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4" xfId="0" applyNumberFormat="1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topLeftCell="A2" zoomScale="80" zoomScaleNormal="80" zoomScaleSheetLayoutView="100" workbookViewId="0">
      <selection activeCell="E14" sqref="E14"/>
    </sheetView>
  </sheetViews>
  <sheetFormatPr baseColWidth="10" defaultColWidth="11.44140625" defaultRowHeight="14.4" x14ac:dyDescent="0.3"/>
  <cols>
    <col min="1" max="1" width="6.44140625" customWidth="1"/>
    <col min="2" max="2" width="17.88671875" customWidth="1"/>
    <col min="3" max="3" width="12.6640625" customWidth="1"/>
    <col min="4" max="4" width="81.88671875" customWidth="1"/>
    <col min="5" max="5" width="35.109375" customWidth="1"/>
    <col min="6" max="6" width="11.44140625" bestFit="1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1.5546875" hidden="1" customWidth="1"/>
    <col min="12" max="12" width="25.6640625" customWidth="1"/>
    <col min="13" max="13" width="12.664062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30.75" customHeight="1" x14ac:dyDescent="0.3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18.75" customHeight="1" x14ac:dyDescent="0.3">
      <c r="A4" s="86" t="s">
        <v>1</v>
      </c>
      <c r="B4" s="86"/>
      <c r="C4" s="86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82" t="s">
        <v>2</v>
      </c>
      <c r="B6" s="83"/>
      <c r="C6" s="78" t="s">
        <v>3</v>
      </c>
      <c r="D6" s="79"/>
      <c r="E6" s="79"/>
      <c r="F6" s="79"/>
      <c r="G6" s="79"/>
      <c r="H6" s="80"/>
      <c r="I6" s="83" t="s">
        <v>4</v>
      </c>
      <c r="J6" s="83"/>
      <c r="K6" s="5"/>
      <c r="L6" s="87" t="s">
        <v>5</v>
      </c>
      <c r="M6" s="87"/>
      <c r="N6" s="88"/>
    </row>
    <row r="7" spans="1:14" ht="45" customHeight="1" x14ac:dyDescent="0.3">
      <c r="A7" s="85" t="s">
        <v>6</v>
      </c>
      <c r="B7" s="84"/>
      <c r="C7" s="81"/>
      <c r="D7" s="81"/>
      <c r="E7" s="81"/>
      <c r="F7" s="81"/>
      <c r="G7" s="81"/>
      <c r="H7" s="81"/>
      <c r="I7" s="84" t="s">
        <v>7</v>
      </c>
      <c r="J7" s="84"/>
      <c r="K7" s="6"/>
      <c r="L7" s="89"/>
      <c r="M7" s="89"/>
      <c r="N7" s="90"/>
    </row>
    <row r="8" spans="1:14" ht="45" customHeight="1" thickBot="1" x14ac:dyDescent="0.35">
      <c r="A8" s="39" t="s">
        <v>8</v>
      </c>
      <c r="B8" s="40"/>
      <c r="C8" s="46"/>
      <c r="D8" s="46"/>
      <c r="E8" s="46"/>
      <c r="F8" s="46"/>
      <c r="G8" s="46"/>
      <c r="H8" s="46"/>
      <c r="I8" s="40" t="s">
        <v>9</v>
      </c>
      <c r="J8" s="40"/>
      <c r="K8" s="7"/>
      <c r="L8" s="46"/>
      <c r="M8" s="46"/>
      <c r="N8" s="47"/>
    </row>
    <row r="9" spans="1:14" ht="6" customHeigh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200000000000003" customHeight="1" x14ac:dyDescent="0.3">
      <c r="A10" s="17" t="s">
        <v>10</v>
      </c>
      <c r="B10" s="38" t="s">
        <v>11</v>
      </c>
      <c r="C10" s="38"/>
      <c r="D10" s="38"/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/>
      <c r="L10" s="18" t="s">
        <v>18</v>
      </c>
      <c r="M10" s="18"/>
      <c r="N10" s="19" t="s">
        <v>19</v>
      </c>
    </row>
    <row r="11" spans="1:14" ht="80.25" customHeight="1" x14ac:dyDescent="0.3">
      <c r="A11" s="21">
        <v>1</v>
      </c>
      <c r="B11" s="48" t="s">
        <v>20</v>
      </c>
      <c r="C11" s="49"/>
      <c r="D11" s="49"/>
      <c r="E11" s="22"/>
      <c r="F11" s="23" t="s">
        <v>21</v>
      </c>
      <c r="G11" s="34">
        <v>1600</v>
      </c>
      <c r="H11" s="24"/>
      <c r="I11" s="14">
        <v>0.18</v>
      </c>
      <c r="J11" s="15">
        <f>H11*I11</f>
        <v>0</v>
      </c>
      <c r="K11" s="15">
        <f t="shared" ref="K11:K19" si="0">G11*J11</f>
        <v>0</v>
      </c>
      <c r="L11" s="15">
        <f t="shared" ref="L11:L18" si="1">H11+J11</f>
        <v>0</v>
      </c>
      <c r="M11" s="15">
        <f t="shared" ref="M11:M19" si="2">G11*H11</f>
        <v>0</v>
      </c>
      <c r="N11" s="26">
        <f t="shared" ref="N11:N19" si="3">G11*L11</f>
        <v>0</v>
      </c>
    </row>
    <row r="12" spans="1:14" ht="80.25" customHeight="1" x14ac:dyDescent="0.3">
      <c r="A12" s="25">
        <v>2</v>
      </c>
      <c r="B12" s="36" t="s">
        <v>22</v>
      </c>
      <c r="C12" s="37"/>
      <c r="D12" s="37"/>
      <c r="E12" s="12"/>
      <c r="F12" s="11" t="s">
        <v>23</v>
      </c>
      <c r="G12" s="16">
        <v>200</v>
      </c>
      <c r="H12" s="13"/>
      <c r="I12" s="14">
        <v>0.18</v>
      </c>
      <c r="J12" s="15">
        <f t="shared" ref="J12:J18" si="4">H12*I12</f>
        <v>0</v>
      </c>
      <c r="K12" s="15">
        <f t="shared" si="0"/>
        <v>0</v>
      </c>
      <c r="L12" s="15">
        <f t="shared" si="1"/>
        <v>0</v>
      </c>
      <c r="M12" s="15">
        <f t="shared" si="2"/>
        <v>0</v>
      </c>
      <c r="N12" s="26">
        <f t="shared" si="3"/>
        <v>0</v>
      </c>
    </row>
    <row r="13" spans="1:14" ht="80.25" customHeight="1" x14ac:dyDescent="0.3">
      <c r="A13" s="25">
        <v>3</v>
      </c>
      <c r="B13" s="36" t="s">
        <v>24</v>
      </c>
      <c r="C13" s="37"/>
      <c r="D13" s="37"/>
      <c r="E13" s="12"/>
      <c r="F13" s="11" t="s">
        <v>23</v>
      </c>
      <c r="G13" s="16">
        <v>200</v>
      </c>
      <c r="H13" s="13"/>
      <c r="I13" s="14">
        <v>0.18</v>
      </c>
      <c r="J13" s="15">
        <f t="shared" si="4"/>
        <v>0</v>
      </c>
      <c r="K13" s="15">
        <f t="shared" si="0"/>
        <v>0</v>
      </c>
      <c r="L13" s="15">
        <f t="shared" si="1"/>
        <v>0</v>
      </c>
      <c r="M13" s="15">
        <f t="shared" si="2"/>
        <v>0</v>
      </c>
      <c r="N13" s="26">
        <f t="shared" si="3"/>
        <v>0</v>
      </c>
    </row>
    <row r="14" spans="1:14" ht="80.25" customHeight="1" x14ac:dyDescent="0.3">
      <c r="A14" s="25">
        <v>4</v>
      </c>
      <c r="B14" s="36" t="s">
        <v>25</v>
      </c>
      <c r="C14" s="37"/>
      <c r="D14" s="37"/>
      <c r="E14" s="12"/>
      <c r="F14" s="11" t="s">
        <v>23</v>
      </c>
      <c r="G14" s="16">
        <v>100</v>
      </c>
      <c r="H14" s="13"/>
      <c r="I14" s="14">
        <v>0.18</v>
      </c>
      <c r="J14" s="15">
        <f t="shared" si="4"/>
        <v>0</v>
      </c>
      <c r="K14" s="15">
        <f t="shared" si="0"/>
        <v>0</v>
      </c>
      <c r="L14" s="15">
        <f t="shared" si="1"/>
        <v>0</v>
      </c>
      <c r="M14" s="15">
        <f t="shared" si="2"/>
        <v>0</v>
      </c>
      <c r="N14" s="26">
        <f t="shared" si="3"/>
        <v>0</v>
      </c>
    </row>
    <row r="15" spans="1:14" ht="80.25" customHeight="1" x14ac:dyDescent="0.3">
      <c r="A15" s="25">
        <v>5</v>
      </c>
      <c r="B15" s="36" t="s">
        <v>26</v>
      </c>
      <c r="C15" s="37"/>
      <c r="D15" s="37"/>
      <c r="E15" s="12"/>
      <c r="F15" s="11" t="s">
        <v>23</v>
      </c>
      <c r="G15" s="16">
        <v>500</v>
      </c>
      <c r="H15" s="13"/>
      <c r="I15" s="14">
        <v>0.18</v>
      </c>
      <c r="J15" s="15">
        <f t="shared" si="4"/>
        <v>0</v>
      </c>
      <c r="K15" s="15">
        <f t="shared" si="0"/>
        <v>0</v>
      </c>
      <c r="L15" s="15">
        <f t="shared" si="1"/>
        <v>0</v>
      </c>
      <c r="M15" s="15">
        <f t="shared" si="2"/>
        <v>0</v>
      </c>
      <c r="N15" s="26">
        <f t="shared" si="3"/>
        <v>0</v>
      </c>
    </row>
    <row r="16" spans="1:14" ht="80.25" customHeight="1" x14ac:dyDescent="0.3">
      <c r="A16" s="25">
        <v>6</v>
      </c>
      <c r="B16" s="36" t="s">
        <v>27</v>
      </c>
      <c r="C16" s="37"/>
      <c r="D16" s="37"/>
      <c r="E16" s="12"/>
      <c r="F16" s="11" t="s">
        <v>23</v>
      </c>
      <c r="G16" s="16">
        <v>200</v>
      </c>
      <c r="H16" s="13"/>
      <c r="I16" s="14">
        <v>0.18</v>
      </c>
      <c r="J16" s="15">
        <f t="shared" si="4"/>
        <v>0</v>
      </c>
      <c r="K16" s="15">
        <f t="shared" si="0"/>
        <v>0</v>
      </c>
      <c r="L16" s="15">
        <f t="shared" si="1"/>
        <v>0</v>
      </c>
      <c r="M16" s="15">
        <f t="shared" si="2"/>
        <v>0</v>
      </c>
      <c r="N16" s="26">
        <f t="shared" si="3"/>
        <v>0</v>
      </c>
    </row>
    <row r="17" spans="1:14" ht="80.25" customHeight="1" x14ac:dyDescent="0.3">
      <c r="A17" s="25">
        <v>7</v>
      </c>
      <c r="B17" s="36" t="s">
        <v>28</v>
      </c>
      <c r="C17" s="37"/>
      <c r="D17" s="37"/>
      <c r="E17" s="12"/>
      <c r="F17" s="11" t="s">
        <v>23</v>
      </c>
      <c r="G17" s="16">
        <v>800</v>
      </c>
      <c r="H17" s="13"/>
      <c r="I17" s="14">
        <v>0.18</v>
      </c>
      <c r="J17" s="15">
        <f t="shared" si="4"/>
        <v>0</v>
      </c>
      <c r="K17" s="15">
        <f t="shared" si="0"/>
        <v>0</v>
      </c>
      <c r="L17" s="15">
        <f t="shared" si="1"/>
        <v>0</v>
      </c>
      <c r="M17" s="15">
        <f t="shared" si="2"/>
        <v>0</v>
      </c>
      <c r="N17" s="26">
        <f t="shared" si="3"/>
        <v>0</v>
      </c>
    </row>
    <row r="18" spans="1:14" ht="80.25" customHeight="1" x14ac:dyDescent="0.3">
      <c r="A18" s="25">
        <v>8</v>
      </c>
      <c r="B18" s="36" t="s">
        <v>29</v>
      </c>
      <c r="C18" s="37"/>
      <c r="D18" s="37"/>
      <c r="E18" s="12"/>
      <c r="F18" s="11" t="s">
        <v>23</v>
      </c>
      <c r="G18" s="16">
        <v>1000</v>
      </c>
      <c r="H18" s="13"/>
      <c r="I18" s="14">
        <v>0.18</v>
      </c>
      <c r="J18" s="15">
        <f t="shared" si="4"/>
        <v>0</v>
      </c>
      <c r="K18" s="15">
        <f t="shared" si="0"/>
        <v>0</v>
      </c>
      <c r="L18" s="15">
        <f t="shared" si="1"/>
        <v>0</v>
      </c>
      <c r="M18" s="15">
        <f t="shared" si="2"/>
        <v>0</v>
      </c>
      <c r="N18" s="26">
        <f t="shared" si="3"/>
        <v>0</v>
      </c>
    </row>
    <row r="19" spans="1:14" ht="80.25" customHeight="1" x14ac:dyDescent="0.3">
      <c r="A19" s="25">
        <v>9</v>
      </c>
      <c r="B19" s="36" t="s">
        <v>30</v>
      </c>
      <c r="C19" s="37"/>
      <c r="D19" s="37"/>
      <c r="E19" s="12"/>
      <c r="F19" s="11" t="s">
        <v>23</v>
      </c>
      <c r="G19" s="16">
        <v>60000</v>
      </c>
      <c r="H19" s="13"/>
      <c r="I19" s="14">
        <v>0.18</v>
      </c>
      <c r="J19" s="15">
        <f>H19*I19</f>
        <v>0</v>
      </c>
      <c r="K19" s="15">
        <f t="shared" si="0"/>
        <v>0</v>
      </c>
      <c r="L19" s="15">
        <f>H19+J19</f>
        <v>0</v>
      </c>
      <c r="M19" s="15">
        <f t="shared" si="2"/>
        <v>0</v>
      </c>
      <c r="N19" s="26">
        <f t="shared" si="3"/>
        <v>0</v>
      </c>
    </row>
    <row r="20" spans="1:14" ht="80.25" customHeight="1" x14ac:dyDescent="0.3">
      <c r="A20" s="25">
        <v>10</v>
      </c>
      <c r="B20" s="36" t="s">
        <v>31</v>
      </c>
      <c r="C20" s="37"/>
      <c r="D20" s="37"/>
      <c r="E20" s="12"/>
      <c r="F20" s="11" t="s">
        <v>23</v>
      </c>
      <c r="G20" s="16">
        <v>45000</v>
      </c>
      <c r="H20" s="13"/>
      <c r="I20" s="14">
        <v>0.18</v>
      </c>
      <c r="J20" s="15">
        <f>H20*I20</f>
        <v>0</v>
      </c>
      <c r="K20" s="15">
        <f t="shared" ref="K20:K21" si="5">G20*J20</f>
        <v>0</v>
      </c>
      <c r="L20" s="15">
        <f>H20+J20</f>
        <v>0</v>
      </c>
      <c r="M20" s="15">
        <f t="shared" ref="M20:M21" si="6">G20*H20</f>
        <v>0</v>
      </c>
      <c r="N20" s="26">
        <f t="shared" ref="N20:N21" si="7">G20*L20</f>
        <v>0</v>
      </c>
    </row>
    <row r="21" spans="1:14" ht="80.25" customHeight="1" x14ac:dyDescent="0.3">
      <c r="A21" s="25">
        <v>11</v>
      </c>
      <c r="B21" s="36" t="s">
        <v>32</v>
      </c>
      <c r="C21" s="37"/>
      <c r="D21" s="37"/>
      <c r="E21" s="12"/>
      <c r="F21" s="11" t="s">
        <v>33</v>
      </c>
      <c r="G21" s="16">
        <v>500</v>
      </c>
      <c r="H21" s="13"/>
      <c r="I21" s="14">
        <v>0.18</v>
      </c>
      <c r="J21" s="15">
        <f t="shared" ref="J21" si="8">H21*I21</f>
        <v>0</v>
      </c>
      <c r="K21" s="15">
        <f t="shared" si="5"/>
        <v>0</v>
      </c>
      <c r="L21" s="15">
        <f t="shared" ref="L21" si="9">H21+J21</f>
        <v>0</v>
      </c>
      <c r="M21" s="15">
        <f t="shared" si="6"/>
        <v>0</v>
      </c>
      <c r="N21" s="26">
        <f t="shared" si="7"/>
        <v>0</v>
      </c>
    </row>
    <row r="22" spans="1:14" ht="80.25" customHeight="1" x14ac:dyDescent="0.3">
      <c r="A22" s="27">
        <v>12</v>
      </c>
      <c r="B22" s="56" t="s">
        <v>34</v>
      </c>
      <c r="C22" s="57"/>
      <c r="D22" s="57"/>
      <c r="E22" s="28"/>
      <c r="F22" s="29" t="s">
        <v>23</v>
      </c>
      <c r="G22" s="35">
        <v>144</v>
      </c>
      <c r="H22" s="30"/>
      <c r="I22" s="31">
        <v>0.18</v>
      </c>
      <c r="J22" s="32">
        <f>H22*I22</f>
        <v>0</v>
      </c>
      <c r="K22" s="32">
        <f>G22*J22</f>
        <v>0</v>
      </c>
      <c r="L22" s="32">
        <f>H22+J22</f>
        <v>0</v>
      </c>
      <c r="M22" s="32">
        <f>G22*H22</f>
        <v>0</v>
      </c>
      <c r="N22" s="33">
        <f>G22*L22</f>
        <v>0</v>
      </c>
    </row>
    <row r="23" spans="1:14" ht="45" customHeight="1" x14ac:dyDescent="0.3">
      <c r="A23" s="71" t="s">
        <v>35</v>
      </c>
      <c r="B23" s="72"/>
      <c r="C23" s="72"/>
      <c r="D23" s="72"/>
      <c r="E23" s="72"/>
      <c r="F23" s="72"/>
      <c r="G23" s="72"/>
      <c r="H23" s="72"/>
      <c r="I23" s="72"/>
      <c r="J23" s="72"/>
      <c r="K23" s="20"/>
      <c r="L23" s="69">
        <f>SUM(M11:M22)</f>
        <v>0</v>
      </c>
      <c r="M23" s="69"/>
      <c r="N23" s="70"/>
    </row>
    <row r="24" spans="1:14" ht="45" customHeight="1" x14ac:dyDescent="0.3">
      <c r="A24" s="73" t="s">
        <v>36</v>
      </c>
      <c r="B24" s="74"/>
      <c r="C24" s="74"/>
      <c r="D24" s="74"/>
      <c r="E24" s="74"/>
      <c r="F24" s="74"/>
      <c r="G24" s="74"/>
      <c r="H24" s="74"/>
      <c r="I24" s="74"/>
      <c r="J24" s="74"/>
      <c r="K24" s="10"/>
      <c r="L24" s="67">
        <f>SUM(K11:K22)</f>
        <v>0</v>
      </c>
      <c r="M24" s="67"/>
      <c r="N24" s="68"/>
    </row>
    <row r="25" spans="1:14" ht="6" customHeight="1" thickBot="1" x14ac:dyDescent="0.3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</row>
    <row r="26" spans="1:14" s="2" customFormat="1" ht="45" customHeight="1" thickBot="1" x14ac:dyDescent="0.35">
      <c r="A26" s="59" t="s">
        <v>37</v>
      </c>
      <c r="B26" s="60"/>
      <c r="C26" s="60"/>
      <c r="D26" s="60"/>
      <c r="E26" s="58"/>
      <c r="F26" s="58"/>
      <c r="G26" s="58"/>
      <c r="H26" s="58"/>
      <c r="I26" s="44" t="s">
        <v>38</v>
      </c>
      <c r="J26" s="45"/>
      <c r="K26" s="3"/>
      <c r="L26" s="41">
        <f>L23+L24</f>
        <v>0</v>
      </c>
      <c r="M26" s="42"/>
      <c r="N26" s="43"/>
    </row>
    <row r="27" spans="1:14" ht="6" customHeight="1" x14ac:dyDescent="0.3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</row>
    <row r="28" spans="1:14" ht="6" customHeight="1" thickBot="1" x14ac:dyDescent="0.3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ht="15" customHeight="1" x14ac:dyDescent="0.3">
      <c r="A29" s="61" t="s">
        <v>39</v>
      </c>
      <c r="B29" s="62"/>
      <c r="C29" s="62"/>
      <c r="D29" s="62"/>
      <c r="E29" s="62"/>
      <c r="F29" s="62"/>
      <c r="G29" s="62"/>
      <c r="H29" s="62"/>
      <c r="I29" s="50" t="s">
        <v>40</v>
      </c>
      <c r="J29" s="50"/>
      <c r="K29" s="50"/>
      <c r="L29" s="50"/>
      <c r="M29" s="50"/>
      <c r="N29" s="51"/>
    </row>
    <row r="30" spans="1:14" ht="15" customHeight="1" x14ac:dyDescent="0.3">
      <c r="A30" s="63"/>
      <c r="B30" s="64"/>
      <c r="C30" s="64"/>
      <c r="D30" s="64"/>
      <c r="E30" s="64"/>
      <c r="F30" s="64"/>
      <c r="G30" s="64"/>
      <c r="H30" s="64"/>
      <c r="I30" s="52"/>
      <c r="J30" s="52"/>
      <c r="K30" s="52"/>
      <c r="L30" s="52"/>
      <c r="M30" s="52"/>
      <c r="N30" s="53"/>
    </row>
    <row r="31" spans="1:14" ht="15" customHeight="1" x14ac:dyDescent="0.3">
      <c r="A31" s="63"/>
      <c r="B31" s="64"/>
      <c r="C31" s="64"/>
      <c r="D31" s="64"/>
      <c r="E31" s="64"/>
      <c r="F31" s="64"/>
      <c r="G31" s="64"/>
      <c r="H31" s="64"/>
      <c r="I31" s="52"/>
      <c r="J31" s="52"/>
      <c r="K31" s="52"/>
      <c r="L31" s="52"/>
      <c r="M31" s="52"/>
      <c r="N31" s="53"/>
    </row>
    <row r="32" spans="1:14" ht="15" customHeight="1" x14ac:dyDescent="0.3">
      <c r="A32" s="63"/>
      <c r="B32" s="64"/>
      <c r="C32" s="64"/>
      <c r="D32" s="64"/>
      <c r="E32" s="64"/>
      <c r="F32" s="64"/>
      <c r="G32" s="64"/>
      <c r="H32" s="64"/>
      <c r="I32" s="52"/>
      <c r="J32" s="52"/>
      <c r="K32" s="52"/>
      <c r="L32" s="52"/>
      <c r="M32" s="52"/>
      <c r="N32" s="53"/>
    </row>
    <row r="33" spans="1:14" ht="15" customHeight="1" thickBot="1" x14ac:dyDescent="0.35">
      <c r="A33" s="65"/>
      <c r="B33" s="66"/>
      <c r="C33" s="66"/>
      <c r="D33" s="66"/>
      <c r="E33" s="66"/>
      <c r="F33" s="66"/>
      <c r="G33" s="66"/>
      <c r="H33" s="66"/>
      <c r="I33" s="54"/>
      <c r="J33" s="54"/>
      <c r="K33" s="54"/>
      <c r="L33" s="54"/>
      <c r="M33" s="54"/>
      <c r="N33" s="55"/>
    </row>
  </sheetData>
  <sheetProtection algorithmName="SHA-512" hashValue="5ySlLAi9ti9kdxo7IvLH/BG0DmgNM0wap9/MpS5BMsOqh7zHM7YeVyXpslURg8i1WUuDa9GIwJHukT1jjOKlfQ==" saltValue="2gfODQskHW1Ui2U6mSwPYQ==" spinCount="100000" sheet="1" objects="1" scenarios="1"/>
  <mergeCells count="4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I29:N33"/>
    <mergeCell ref="B22:D22"/>
    <mergeCell ref="E26:H26"/>
    <mergeCell ref="A26:D26"/>
    <mergeCell ref="A29:H33"/>
    <mergeCell ref="L24:N24"/>
    <mergeCell ref="L23:N23"/>
    <mergeCell ref="A23:J23"/>
    <mergeCell ref="A24:J24"/>
    <mergeCell ref="A25:N25"/>
    <mergeCell ref="A27:N27"/>
    <mergeCell ref="A28:N28"/>
    <mergeCell ref="B21:D21"/>
    <mergeCell ref="B10:D10"/>
    <mergeCell ref="A8:B8"/>
    <mergeCell ref="L26:N26"/>
    <mergeCell ref="I26:J26"/>
    <mergeCell ref="L8:N8"/>
    <mergeCell ref="B20:D20"/>
    <mergeCell ref="B17:D17"/>
    <mergeCell ref="B18:D18"/>
    <mergeCell ref="B19:D19"/>
    <mergeCell ref="B11:D11"/>
    <mergeCell ref="B12:D12"/>
    <mergeCell ref="B13:D13"/>
    <mergeCell ref="B14:D14"/>
    <mergeCell ref="B15:D15"/>
    <mergeCell ref="B16:D16"/>
  </mergeCells>
  <dataValidations count="1">
    <dataValidation type="decimal" allowBlank="1" showInputMessage="1" showErrorMessage="1" errorTitle="ALERTA" error="EN ESTA CELDA SOLO ES PERMITIDO DÍGITOS NUMÉRICOS" sqref="H22:I22 I11:I21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70EBCFE9-01B7-44FF-B7A8-B108847BDA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2023-11-16T15:57:42Z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