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112 CONT. SERVICIO PARA COORD. Y PROD. DE ACTOS DE DEVELACIÓN TARJAS/Editables/Anexos/"/>
    </mc:Choice>
  </mc:AlternateContent>
  <xr:revisionPtr revIDLastSave="0" documentId="8_{8037F545-D04A-4D31-8D9B-DABC2F2180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5" l="1"/>
  <c r="K13" i="5"/>
  <c r="M13" i="5" s="1"/>
  <c r="O13" i="5" s="1"/>
  <c r="K15" i="5"/>
  <c r="M15" i="5" s="1"/>
  <c r="O15" i="5" s="1"/>
  <c r="N13" i="5"/>
  <c r="M17" i="5" s="1"/>
  <c r="L13" i="5" l="1"/>
  <c r="L15" i="5"/>
  <c r="M18" i="5" l="1"/>
  <c r="M20" i="5" s="1"/>
</calcChain>
</file>

<file path=xl/sharedStrings.xml><?xml version="1.0" encoding="utf-8"?>
<sst xmlns="http://schemas.openxmlformats.org/spreadsheetml/2006/main" count="32" uniqueCount="31">
  <si>
    <t>OFERTA ECONÓMICA</t>
  </si>
  <si>
    <t>SNCC.F.033-OFERTA ECONÓMICA</t>
  </si>
  <si>
    <t>Título del Proceso:</t>
  </si>
  <si>
    <t>CONTRATACIÓN DE SERVICIO PARA LA COORDINACIÓN Y PRODUCCIÓN DE LA CELEBRACIÓN DE LOS ACTOS DE DEVELACIÓN DE LAS TARJAS DE LOS PALACIOS DE JUSTICIA DE EL SEIBO Y LA VEGA</t>
  </si>
  <si>
    <t>No. Expediente:</t>
  </si>
  <si>
    <t>CM-2025-112</t>
  </si>
  <si>
    <t>Nombre del Oferente:</t>
  </si>
  <si>
    <t>RNC/Cédula:</t>
  </si>
  <si>
    <t>Fecha:</t>
  </si>
  <si>
    <t>RPE:</t>
  </si>
  <si>
    <t>Lote Único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</si>
  <si>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</si>
  <si>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</si>
  <si>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</si>
  <si>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</si>
  <si>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</si>
  <si>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</si>
  <si>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</si>
  <si>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</si>
  <si>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</si>
  <si>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</si>
  <si>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CONCEPTO, PRODUCCIÓN Y COORDINACIÓN DE LOS ACTOS (PRODUCCIÓN Y REALIZACIÓN)
PRODUCTOS:
1. DEFINICIÓN DE LA PROPUESTA DEL MONTAJE DEL EVENTO.
2. LÍNEA GRÁFICA DE LOS EVENTOS.</t>
  </si>
  <si>
    <r>
      <rPr>
        <b/>
        <sz val="14"/>
        <color rgb="FF000000"/>
        <rFont val="Times New Roman"/>
        <family val="1"/>
      </rPr>
      <t>PALACIO DE JUSTICIA DE EL SEIBO</t>
    </r>
    <r>
      <rPr>
        <sz val="14"/>
        <color rgb="FF000000"/>
        <rFont val="Times New Roman"/>
        <family val="1"/>
      </rPr>
      <t xml:space="preserve">
• PROPUESTA DE GUION DEL EVENTO. 
• PROPUESTA CREATIVA, QUE DEBE SER APROBADA POR EL EQUIPO DEL PODER JUDICIAL. 
• PROPUESTA DE VIDEO DE EXPECTATIVA PROMOCIONAL (35 SEG.) (GUION, GRABACIÓN, ANIMACIÓN, VOZ EN OFF Y EDICIÓN). 
• LÍNEA GRÁFICA DEL EVENTO EN VIVO, EN TELEVISIÓN (BOMPERS, MOSCAS, TÍTULOS). 
• LÍNEA GRÁFICA E IMÁGENES DE INSERT DEL DISCURSO CENTRAL (RECOPILACIÓN DE IMÁGENES DE ARCHIVO, GRÁFICOS DE ESTADÍSTICAS E INFORMACIONES, GRABACIONES REQUERIDAS). 
• DURACIÓN DEL ACTO: 1 HORA. 
• MONTAJE DE TECHO A DOS AGUAS, CON UNAS DIMENSIONES DE 35X42 PIES A 12 PIES DE ALTURA; PISO DE 32X32 PIES; TARIMA DE 32X16 PIES; IMPRESIÓN Y MONTAJE DE BÁNER TENSADO 22X10 PIES CON MULTILOGO (DISEÑADO POR EL PODER JUDICIAL); MESA RECTANGULAR PARA 5 PERSONAS CON MANTELERÍA Y 2 ARREGLOS FLORALES TIPO PUCHERO; 70 SILLAS MODELO TIFFANY (O CUALQUIER OTRO MONTAJE SUGERIDO POR EL SUPLIDOR ADJUDICADO Y APROBADO POR EL PODER JUDICIAL). 
• SEPARADORES DE FILA PARA DELIMITAR ESPACIO DE PRENSA. 
• SISTEMA DE CLIMATIZACIÓN PORTÁTIL.
• MAESTRÍA DE CEREMONIA. 
• SERVICIO DE CATERING PARA 70 PERSONAS, CONSISTENTE EN BOCADILLOS SERVIDOS EN BANDEJAS (4 VARIEDADES SALADAS Y DOS VARIEDADES DULCES). DE IGUAL FORMA, COMO BEBIDA, DOS VARIEDADES DE JUGO NATURAL (NARANJA Y FRUIT PUNCH O A SUGERENCIA DEL SUPLIDOR). 
• NOTA: EL SERVICIO DE CATERING DEBE INCLUIR NEVERITAS CON HIELO, CRISTALERÍA, DESECHABLES Y UTENSILIOS VARIOS. 
• SERVICIO DE 4 CAMAREROS. 
• 3 MICRÓFONOS INALÁMBRICOS. 
• SONIDO DE CUATRO BOCINAS (INCLUYE 1 MICRÓFONO PÓDIUM). 
• SOPORTE TÉCNICO AUDIOVISUAL.</t>
    </r>
  </si>
  <si>
    <t>SERVICIO</t>
  </si>
  <si>
    <r>
      <rPr>
        <b/>
        <sz val="14"/>
        <color rgb="FF000000"/>
        <rFont val="Times New Roman"/>
        <family val="1"/>
      </rPr>
      <t xml:space="preserve">PALACIO DE JUSTICIA DE LA VEGA </t>
    </r>
    <r>
      <rPr>
        <sz val="14"/>
        <color rgb="FF000000"/>
        <rFont val="Times New Roman"/>
        <family val="1"/>
      </rPr>
      <t xml:space="preserve">
• PROPUESTA DE GUION DEL EVENTO. 
• PROPUESTA CREATIVA, QUE DEBE SER APROBADA POR EL EQUIPO DEL PODER JUDICIAL. 
• PROPUESTA DE VIDEO DE EXPECTATIVA PROMOCIONAL (35 SEG.) (GUION, GRABACIÓN, ANIMACIÓN, VOZ EN OFF Y EDICIÓN). 
• LÍNEA GRÁFICA DEL EVENTO EN VIVO, EN TELEVISIÓN (BOMPERS, MOSCAS, TÍTULOS). 
• LÍNEA GRÁFICA E IMÁGENES DE INSERT DEL DISCURSO CENTRAL (RECOPILACIÓN DE IMÁGENES DE ARCHIVO, GRÁFICOS DE ESTADÍSTICAS E INFORMACIONES, GRABACIONES REQUERIDAS). 
• DURACIÓN DEL ACTO: 1 HORA. 
• MONTAJE DE TARIMA DE 32X16 PIES (O LA SUGERIDA POR EL SUPLIDOR SELECCIONADO); IMPRESIÓN Y MONTAJE DE BÁNER TENSADO 22X10 PIES CON MULTILOGO; MESA RECTANGULAR PARA 5 PERSONAS CON MANTELERÍA Y 2 ARREGLOS FLORALES TIPO PUCHERO; 70 SILLAS MODELO TIFFANY (O CUALQUIER OTRO MONTAJE SUGERIDO POR EL SUPLIDOR ADJUDICADO Y APROBADO POR EL PODER JUDICIAL). 
• COLOCACIÓN DE PLANTAS ORNAMENTALES. 
• MAESTRÍA DE CEREMONIA. 
• SERVICIO DE CATERING PARA 70 PERSONAS, CONSISTENTE EN BOCADILLOS SERVIDOS EN BANDEJAS (4 VARIEDADES SALADAS Y DOS VARIEDADES DULCES). DE IGUAL FORMA, COMO BEBIDA, DOS VARIEDADES DE JUGO NATURAL (NARANJA Y FRUIT PUNCH O A SUGERENCIA DEL SUPLIDOR).  
• NOTA: EL SERVICIO DE CATERING DEBE INCLUIR NEVERITAS CON HIELO, CRISTALERÍA, DESECHABLES Y UTENSILIOS VARIOS. 
• SERVICIO DE 4 CAMAREROS.
• 3 MICRÓFONOS INALÁMBRICOS. 
• PANTALLA LED, TAMAÑO 10X12 PIES. 
• SERVICIO DE TRANSMISIÓN EN PANTALLA. 
• SONIDO DE CUATRO BOCINAS (INCLUYE 1 MICRÓFONO PÓDIUM). 
• SOPORTE TÉCNICO AUDIOVISUAL.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</si>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</sst>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11" fillId="4" borderId="20" xfId="0" applyFont="1" applyFill="1" applyBorder="1" applyAlignment="1">
      <alignment horizontal="right" vertical="center"/>
    </xf>
    <xf numFmtId="0" fontId="11" fillId="4" borderId="11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right" vertical="center"/>
    </xf>
    <xf numFmtId="0" fontId="14" fillId="4" borderId="45" xfId="0" applyFont="1" applyFill="1" applyBorder="1" applyAlignment="1">
      <alignment horizontal="left" vertical="center" wrapText="1"/>
    </xf>
    <xf numFmtId="0" fontId="14" fillId="4" borderId="46" xfId="0" applyFont="1" applyFill="1" applyBorder="1" applyAlignment="1">
      <alignment horizontal="left" vertical="center" wrapText="1"/>
    </xf>
    <xf numFmtId="0" fontId="5" fillId="4" borderId="52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164" fontId="5" fillId="4" borderId="33" xfId="0" applyNumberFormat="1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164" fontId="5" fillId="4" borderId="51" xfId="0" applyNumberFormat="1" applyFont="1" applyFill="1" applyBorder="1" applyAlignment="1">
      <alignment horizontal="center" vertical="center"/>
    </xf>
    <xf numFmtId="164" fontId="5" fillId="4" borderId="38" xfId="0" applyNumberFormat="1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 applyProtection="1">
      <alignment horizontal="center" wrapText="1"/>
      <protection locked="0"/>
    </xf>
    <xf numFmtId="0" fontId="5" fillId="2" borderId="30" xfId="0" applyFont="1" applyFill="1" applyBorder="1" applyAlignment="1" applyProtection="1">
      <alignment horizontal="center" wrapText="1"/>
      <protection locked="0"/>
    </xf>
    <xf numFmtId="0" fontId="10" fillId="4" borderId="37" xfId="0" applyFont="1" applyFill="1" applyBorder="1" applyAlignment="1">
      <alignment horizontal="center" vertical="center" wrapText="1"/>
    </xf>
    <xf numFmtId="49" fontId="10" fillId="4" borderId="37" xfId="0" applyNumberFormat="1" applyFont="1" applyFill="1" applyBorder="1" applyAlignment="1">
      <alignment horizontal="center" vertical="center" wrapText="1"/>
    </xf>
    <xf numFmtId="164" fontId="5" fillId="2" borderId="37" xfId="0" applyNumberFormat="1" applyFont="1" applyFill="1" applyBorder="1" applyAlignment="1" applyProtection="1">
      <alignment horizontal="center" vertical="center"/>
      <protection locked="0"/>
    </xf>
    <xf numFmtId="9" fontId="5" fillId="2" borderId="37" xfId="0" applyNumberFormat="1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wrapText="1"/>
      <protection locked="0"/>
    </xf>
    <xf numFmtId="0" fontId="5" fillId="2" borderId="24" xfId="0" applyFont="1" applyFill="1" applyBorder="1" applyAlignment="1" applyProtection="1">
      <alignment horizontal="center" wrapText="1"/>
      <protection locked="0"/>
    </xf>
    <xf numFmtId="0" fontId="10" fillId="4" borderId="33" xfId="0" applyFont="1" applyFill="1" applyBorder="1" applyAlignment="1">
      <alignment horizontal="center" vertical="center" wrapText="1"/>
    </xf>
    <xf numFmtId="49" fontId="10" fillId="4" borderId="33" xfId="0" applyNumberFormat="1" applyFont="1" applyFill="1" applyBorder="1" applyAlignment="1">
      <alignment horizontal="center" vertical="center" wrapText="1"/>
    </xf>
    <xf numFmtId="164" fontId="5" fillId="2" borderId="33" xfId="0" applyNumberFormat="1" applyFont="1" applyFill="1" applyBorder="1" applyAlignment="1" applyProtection="1">
      <alignment horizontal="center" vertical="center"/>
      <protection locked="0"/>
    </xf>
    <xf numFmtId="9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3" fillId="4" borderId="49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43" xfId="0" applyNumberFormat="1" applyFont="1" applyFill="1" applyBorder="1" applyAlignment="1">
      <alignment horizontal="center" vertical="center"/>
    </xf>
    <xf numFmtId="164" fontId="5" fillId="4" borderId="44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40" xfId="0" applyNumberFormat="1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right" vertical="center"/>
    </xf>
    <xf numFmtId="0" fontId="11" fillId="4" borderId="36" xfId="0" applyFont="1" applyFill="1" applyBorder="1" applyAlignment="1">
      <alignment horizontal="right" vertical="center"/>
    </xf>
    <xf numFmtId="0" fontId="11" fillId="4" borderId="20" xfId="0" applyFont="1" applyFill="1" applyBorder="1" applyAlignment="1">
      <alignment horizontal="right" vertical="center"/>
    </xf>
    <xf numFmtId="0" fontId="11" fillId="4" borderId="41" xfId="0" applyFont="1" applyFill="1" applyBorder="1" applyAlignment="1">
      <alignment horizontal="right" vertical="center"/>
    </xf>
    <xf numFmtId="0" fontId="11" fillId="4" borderId="42" xfId="0" applyFont="1" applyFill="1" applyBorder="1" applyAlignment="1">
      <alignment horizontal="right" vertical="center"/>
    </xf>
    <xf numFmtId="0" fontId="11" fillId="4" borderId="43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3" xfId="0" applyNumberFormat="1" applyFont="1" applyFill="1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1740808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topLeftCell="A6" zoomScale="70" zoomScaleNormal="70" zoomScaleSheetLayoutView="100" workbookViewId="0">
      <selection activeCell="C13" sqref="C13:E14"/>
    </sheetView>
  </sheetViews>
  <sheetFormatPr baseColWidth="10" defaultColWidth="11.42578125" defaultRowHeight="15" x14ac:dyDescent="0.25"/>
  <cols>
    <col min="1" max="2" width="9.7109375" customWidth="1"/>
    <col min="3" max="3" width="45.42578125" customWidth="1"/>
    <col min="4" max="4" width="12.7109375" customWidth="1"/>
    <col min="5" max="5" width="62.5703125" customWidth="1"/>
    <col min="6" max="6" width="41.7109375" customWidth="1"/>
    <col min="7" max="7" width="17.28515625" customWidth="1"/>
    <col min="8" max="8" width="14" customWidth="1"/>
    <col min="9" max="9" width="25.7109375" customWidth="1"/>
    <col min="10" max="10" width="9.5703125" customWidth="1"/>
    <col min="11" max="11" width="25.7109375" customWidth="1"/>
    <col min="12" max="12" width="25.7109375" hidden="1" customWidth="1"/>
    <col min="13" max="13" width="25.7109375" customWidth="1"/>
    <col min="14" max="14" width="25.7109375" hidden="1" customWidth="1"/>
    <col min="15" max="15" width="25.7109375" customWidth="1"/>
    <col min="16" max="16" width="6" customWidth="1"/>
  </cols>
  <sheetData>
    <row r="1" spans="1:15" ht="45" customHeight="1" x14ac:dyDescent="0.25"/>
    <row r="2" spans="1:15" ht="18.95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0.7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8.75" customHeight="1" x14ac:dyDescent="0.25">
      <c r="A4" s="56" t="s">
        <v>1</v>
      </c>
      <c r="B4" s="56"/>
      <c r="C4" s="56"/>
      <c r="D4" s="56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 x14ac:dyDescent="0.25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4" customHeight="1" x14ac:dyDescent="0.25">
      <c r="A6" s="49" t="s">
        <v>2</v>
      </c>
      <c r="B6" s="50"/>
      <c r="C6" s="51"/>
      <c r="D6" s="44" t="s">
        <v>3</v>
      </c>
      <c r="E6" s="45"/>
      <c r="F6" s="45"/>
      <c r="G6" s="45"/>
      <c r="H6" s="45"/>
      <c r="I6" s="46"/>
      <c r="J6" s="51" t="s">
        <v>4</v>
      </c>
      <c r="K6" s="51"/>
      <c r="L6" s="3"/>
      <c r="M6" s="59" t="s">
        <v>5</v>
      </c>
      <c r="N6" s="59"/>
      <c r="O6" s="60"/>
    </row>
    <row r="7" spans="1:15" ht="45" customHeight="1" x14ac:dyDescent="0.25">
      <c r="A7" s="54" t="s">
        <v>6</v>
      </c>
      <c r="B7" s="55"/>
      <c r="C7" s="52"/>
      <c r="D7" s="47"/>
      <c r="E7" s="47"/>
      <c r="F7" s="47"/>
      <c r="G7" s="47"/>
      <c r="H7" s="47"/>
      <c r="I7" s="47"/>
      <c r="J7" s="52" t="s">
        <v>7</v>
      </c>
      <c r="K7" s="52"/>
      <c r="L7" s="4"/>
      <c r="M7" s="61"/>
      <c r="N7" s="61"/>
      <c r="O7" s="62"/>
    </row>
    <row r="8" spans="1:15" ht="45" customHeight="1" x14ac:dyDescent="0.25">
      <c r="A8" s="57" t="s">
        <v>8</v>
      </c>
      <c r="B8" s="58"/>
      <c r="C8" s="53"/>
      <c r="D8" s="48"/>
      <c r="E8" s="48"/>
      <c r="F8" s="48"/>
      <c r="G8" s="48"/>
      <c r="H8" s="48"/>
      <c r="I8" s="48"/>
      <c r="J8" s="53" t="s">
        <v>9</v>
      </c>
      <c r="K8" s="53"/>
      <c r="L8" s="5"/>
      <c r="M8" s="48"/>
      <c r="N8" s="48"/>
      <c r="O8" s="63"/>
    </row>
    <row r="9" spans="1:15" ht="6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</row>
    <row r="10" spans="1:15" ht="41.25" customHeight="1" x14ac:dyDescent="0.25">
      <c r="A10" s="8" t="s">
        <v>10</v>
      </c>
      <c r="B10" s="14" t="s">
        <v>11</v>
      </c>
      <c r="C10" s="42" t="s">
        <v>12</v>
      </c>
      <c r="D10" s="42"/>
      <c r="E10" s="42"/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18</v>
      </c>
      <c r="L10" s="9"/>
      <c r="M10" s="9" t="s">
        <v>19</v>
      </c>
      <c r="N10" s="9"/>
      <c r="O10" s="10" t="s">
        <v>20</v>
      </c>
    </row>
    <row r="11" spans="1:15" ht="6" customHeight="1" thickBot="1" x14ac:dyDescent="0.3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7"/>
    </row>
    <row r="12" spans="1:15" ht="102.75" customHeight="1" thickBot="1" x14ac:dyDescent="0.3">
      <c r="A12" s="16" t="s">
        <v>21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08"/>
    </row>
    <row r="13" spans="1:15" ht="297" customHeight="1" x14ac:dyDescent="0.25">
      <c r="A13" s="18">
        <v>1</v>
      </c>
      <c r="B13" s="20">
        <v>1</v>
      </c>
      <c r="C13" s="64" t="s">
        <v>22</v>
      </c>
      <c r="D13" s="65"/>
      <c r="E13" s="66"/>
      <c r="F13" s="36"/>
      <c r="G13" s="38" t="s">
        <v>23</v>
      </c>
      <c r="H13" s="39">
        <v>1</v>
      </c>
      <c r="I13" s="40"/>
      <c r="J13" s="41">
        <v>0.18</v>
      </c>
      <c r="K13" s="22">
        <f>I13*J13</f>
        <v>0</v>
      </c>
      <c r="L13" s="22">
        <f>K13*H13</f>
        <v>0</v>
      </c>
      <c r="M13" s="22">
        <f>I13+K13</f>
        <v>0</v>
      </c>
      <c r="N13" s="22">
        <f>H13*I13</f>
        <v>0</v>
      </c>
      <c r="O13" s="24">
        <f>H13*M13</f>
        <v>0</v>
      </c>
    </row>
    <row r="14" spans="1:15" ht="272.25" customHeight="1" x14ac:dyDescent="0.25">
      <c r="A14" s="107"/>
      <c r="B14" s="21"/>
      <c r="C14" s="67"/>
      <c r="D14" s="67"/>
      <c r="E14" s="68"/>
      <c r="F14" s="37"/>
      <c r="G14" s="32"/>
      <c r="H14" s="33"/>
      <c r="I14" s="34"/>
      <c r="J14" s="35"/>
      <c r="K14" s="23"/>
      <c r="L14" s="23"/>
      <c r="M14" s="23"/>
      <c r="N14" s="23"/>
      <c r="O14" s="25"/>
    </row>
    <row r="15" spans="1:15" ht="272.25" customHeight="1" x14ac:dyDescent="0.25">
      <c r="A15" s="107"/>
      <c r="B15" s="21">
        <v>2</v>
      </c>
      <c r="C15" s="26" t="s">
        <v>24</v>
      </c>
      <c r="D15" s="26"/>
      <c r="E15" s="27"/>
      <c r="F15" s="30"/>
      <c r="G15" s="32" t="s">
        <v>23</v>
      </c>
      <c r="H15" s="33">
        <v>1</v>
      </c>
      <c r="I15" s="34"/>
      <c r="J15" s="35">
        <v>0.18</v>
      </c>
      <c r="K15" s="23">
        <f>I15*J15</f>
        <v>0</v>
      </c>
      <c r="L15" s="23">
        <f>K15*H15</f>
        <v>0</v>
      </c>
      <c r="M15" s="23">
        <f>I15+K15</f>
        <v>0</v>
      </c>
      <c r="N15" s="23">
        <f>H15*I15</f>
        <v>0</v>
      </c>
      <c r="O15" s="25">
        <f>H15*M15</f>
        <v>0</v>
      </c>
    </row>
    <row r="16" spans="1:15" ht="294.75" customHeight="1" x14ac:dyDescent="0.25">
      <c r="A16" s="19"/>
      <c r="B16" s="21"/>
      <c r="C16" s="28"/>
      <c r="D16" s="28"/>
      <c r="E16" s="29"/>
      <c r="F16" s="31"/>
      <c r="G16" s="32"/>
      <c r="H16" s="33"/>
      <c r="I16" s="34"/>
      <c r="J16" s="35"/>
      <c r="K16" s="23"/>
      <c r="L16" s="23"/>
      <c r="M16" s="23"/>
      <c r="N16" s="23"/>
      <c r="O16" s="25"/>
    </row>
    <row r="17" spans="1:15" ht="45" customHeight="1" x14ac:dyDescent="0.25">
      <c r="A17" s="95" t="s">
        <v>25</v>
      </c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12"/>
      <c r="M17" s="93">
        <f>SUM(N13:N16)</f>
        <v>0</v>
      </c>
      <c r="N17" s="93"/>
      <c r="O17" s="94"/>
    </row>
    <row r="18" spans="1:15" ht="42" customHeight="1" x14ac:dyDescent="0.25">
      <c r="A18" s="98" t="s">
        <v>26</v>
      </c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5"/>
      <c r="M18" s="91">
        <f>SUM(L13:L16)</f>
        <v>0</v>
      </c>
      <c r="N18" s="91"/>
      <c r="O18" s="92"/>
    </row>
    <row r="19" spans="1:15" ht="42.75" customHeight="1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57.75" customHeight="1" x14ac:dyDescent="0.25">
      <c r="A20" s="79" t="s">
        <v>27</v>
      </c>
      <c r="B20" s="80"/>
      <c r="C20" s="81"/>
      <c r="D20" s="81"/>
      <c r="E20" s="81"/>
      <c r="F20" s="78"/>
      <c r="G20" s="78"/>
      <c r="H20" s="78"/>
      <c r="I20" s="78"/>
      <c r="J20" s="106" t="s">
        <v>28</v>
      </c>
      <c r="K20" s="80"/>
      <c r="L20" s="13"/>
      <c r="M20" s="103">
        <f>M17+M18</f>
        <v>0</v>
      </c>
      <c r="N20" s="104"/>
      <c r="O20" s="105"/>
    </row>
    <row r="21" spans="1:15" x14ac:dyDescent="0.2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  <row r="22" spans="1:15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</row>
    <row r="23" spans="1:15" x14ac:dyDescent="0.25">
      <c r="A23" s="82" t="s">
        <v>29</v>
      </c>
      <c r="B23" s="83"/>
      <c r="C23" s="84"/>
      <c r="D23" s="84"/>
      <c r="E23" s="84"/>
      <c r="F23" s="84"/>
      <c r="G23" s="84"/>
      <c r="H23" s="84"/>
      <c r="I23" s="84"/>
      <c r="J23" s="69" t="s">
        <v>30</v>
      </c>
      <c r="K23" s="69"/>
      <c r="L23" s="69"/>
      <c r="M23" s="69"/>
      <c r="N23" s="69"/>
      <c r="O23" s="70"/>
    </row>
    <row r="24" spans="1:15" x14ac:dyDescent="0.25">
      <c r="A24" s="85"/>
      <c r="B24" s="86"/>
      <c r="C24" s="87"/>
      <c r="D24" s="87"/>
      <c r="E24" s="87"/>
      <c r="F24" s="87"/>
      <c r="G24" s="87"/>
      <c r="H24" s="87"/>
      <c r="I24" s="87"/>
      <c r="J24" s="71"/>
      <c r="K24" s="71"/>
      <c r="L24" s="71"/>
      <c r="M24" s="71"/>
      <c r="N24" s="71"/>
      <c r="O24" s="72"/>
    </row>
    <row r="25" spans="1:15" x14ac:dyDescent="0.25">
      <c r="A25" s="85"/>
      <c r="B25" s="86"/>
      <c r="C25" s="87"/>
      <c r="D25" s="87"/>
      <c r="E25" s="87"/>
      <c r="F25" s="87"/>
      <c r="G25" s="87"/>
      <c r="H25" s="87"/>
      <c r="I25" s="87"/>
      <c r="J25" s="71"/>
      <c r="K25" s="71"/>
      <c r="L25" s="71"/>
      <c r="M25" s="71"/>
      <c r="N25" s="71"/>
      <c r="O25" s="72"/>
    </row>
    <row r="26" spans="1:15" x14ac:dyDescent="0.25">
      <c r="A26" s="85"/>
      <c r="B26" s="86"/>
      <c r="C26" s="87"/>
      <c r="D26" s="87"/>
      <c r="E26" s="87"/>
      <c r="F26" s="87"/>
      <c r="G26" s="87"/>
      <c r="H26" s="87"/>
      <c r="I26" s="87"/>
      <c r="J26" s="71"/>
      <c r="K26" s="71"/>
      <c r="L26" s="71"/>
      <c r="M26" s="71"/>
      <c r="N26" s="71"/>
      <c r="O26" s="72"/>
    </row>
    <row r="27" spans="1:15" x14ac:dyDescent="0.25">
      <c r="A27" s="88"/>
      <c r="B27" s="89"/>
      <c r="C27" s="90"/>
      <c r="D27" s="90"/>
      <c r="E27" s="90"/>
      <c r="F27" s="90"/>
      <c r="G27" s="90"/>
      <c r="H27" s="90"/>
      <c r="I27" s="90"/>
      <c r="J27" s="73"/>
      <c r="K27" s="73"/>
      <c r="L27" s="73"/>
      <c r="M27" s="73"/>
      <c r="N27" s="73"/>
      <c r="O27" s="74"/>
    </row>
    <row r="41" spans="8:8" x14ac:dyDescent="0.25">
      <c r="H41" s="11"/>
    </row>
  </sheetData>
  <mergeCells count="55">
    <mergeCell ref="J23:O27"/>
    <mergeCell ref="A11:O11"/>
    <mergeCell ref="F20:I20"/>
    <mergeCell ref="A20:E20"/>
    <mergeCell ref="A23:I27"/>
    <mergeCell ref="M18:O18"/>
    <mergeCell ref="M17:O17"/>
    <mergeCell ref="A17:K17"/>
    <mergeCell ref="A18:K18"/>
    <mergeCell ref="A19:O19"/>
    <mergeCell ref="A21:O21"/>
    <mergeCell ref="A22:O22"/>
    <mergeCell ref="M20:O20"/>
    <mergeCell ref="J20:K20"/>
    <mergeCell ref="A13:A16"/>
    <mergeCell ref="A12:O12"/>
    <mergeCell ref="C10:E10"/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A8:C8"/>
    <mergeCell ref="M6:O6"/>
    <mergeCell ref="M7:O7"/>
    <mergeCell ref="M8:O8"/>
    <mergeCell ref="O13:O14"/>
    <mergeCell ref="C15:E16"/>
    <mergeCell ref="F15:F16"/>
    <mergeCell ref="G15:G16"/>
    <mergeCell ref="H15:H16"/>
    <mergeCell ref="I15:I16"/>
    <mergeCell ref="J15:J16"/>
    <mergeCell ref="K15:K16"/>
    <mergeCell ref="M15:M16"/>
    <mergeCell ref="O15:O16"/>
    <mergeCell ref="F13:F14"/>
    <mergeCell ref="G13:G14"/>
    <mergeCell ref="H13:H14"/>
    <mergeCell ref="I13:I14"/>
    <mergeCell ref="J13:J14"/>
    <mergeCell ref="C13:E14"/>
    <mergeCell ref="L13:L14"/>
    <mergeCell ref="N13:N14"/>
    <mergeCell ref="L15:L16"/>
    <mergeCell ref="N15:N16"/>
    <mergeCell ref="K13:K14"/>
    <mergeCell ref="M13:M14"/>
    <mergeCell ref="B13:B14"/>
    <mergeCell ref="B15:B16"/>
  </mergeCells>
  <dataValidations count="1">
    <dataValidation type="decimal" allowBlank="1" showInputMessage="1" showErrorMessage="1" errorTitle="ALERTA" error="EN ESTA CELDA SOLO ES PERMITIDO DÍGITOS NUMÉRICOS" sqref="J13 J15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rowBreaks count="1" manualBreakCount="1">
    <brk id="14" max="16383" man="1"/>
  </rowBreaks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BB5467-DC30-4601-B60E-326C93224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2025-07-15T18:22:01Z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