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Compra menores 02-09-24/CM/CM-2024-178 SUM. E INST. DE ACOND. DE AIRES/Editables/Anexos/"/>
    </mc:Choice>
  </mc:AlternateContent>
  <xr:revisionPtr revIDLastSave="0" documentId="8_{B255C7F6-4B8F-4EC7-903D-97653A2DC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5" l="1"/>
  <c r="J28" i="5"/>
  <c r="M27" i="5"/>
  <c r="J27" i="5"/>
  <c r="L27" i="5" s="1"/>
  <c r="N27" i="5" s="1"/>
  <c r="M26" i="5"/>
  <c r="J26" i="5"/>
  <c r="L26" i="5" s="1"/>
  <c r="N26" i="5" s="1"/>
  <c r="M25" i="5"/>
  <c r="J25" i="5"/>
  <c r="L25" i="5" s="1"/>
  <c r="N25" i="5" s="1"/>
  <c r="M24" i="5"/>
  <c r="J24" i="5"/>
  <c r="M20" i="5"/>
  <c r="J20" i="5"/>
  <c r="L20" i="5" s="1"/>
  <c r="N20" i="5" s="1"/>
  <c r="J13" i="5"/>
  <c r="L13" i="5" s="1"/>
  <c r="N13" i="5" s="1"/>
  <c r="M13" i="5"/>
  <c r="J14" i="5"/>
  <c r="K14" i="5"/>
  <c r="L14" i="5"/>
  <c r="N14" i="5" s="1"/>
  <c r="M14" i="5"/>
  <c r="J15" i="5"/>
  <c r="K15" i="5" s="1"/>
  <c r="M15" i="5"/>
  <c r="J16" i="5"/>
  <c r="L16" i="5" s="1"/>
  <c r="N16" i="5" s="1"/>
  <c r="M16" i="5"/>
  <c r="J17" i="5"/>
  <c r="K17" i="5" s="1"/>
  <c r="M17" i="5"/>
  <c r="J18" i="5"/>
  <c r="K18" i="5" s="1"/>
  <c r="M18" i="5"/>
  <c r="J19" i="5"/>
  <c r="K19" i="5"/>
  <c r="L19" i="5"/>
  <c r="M19" i="5"/>
  <c r="N19" i="5"/>
  <c r="J21" i="5"/>
  <c r="K21" i="5" s="1"/>
  <c r="M21" i="5"/>
  <c r="J22" i="5"/>
  <c r="K22" i="5" s="1"/>
  <c r="L22" i="5"/>
  <c r="N22" i="5" s="1"/>
  <c r="M22" i="5"/>
  <c r="L18" i="5" l="1"/>
  <c r="N18" i="5" s="1"/>
  <c r="K16" i="5"/>
  <c r="L15" i="5"/>
  <c r="N15" i="5" s="1"/>
  <c r="K28" i="5"/>
  <c r="L28" i="5"/>
  <c r="N28" i="5" s="1"/>
  <c r="K24" i="5"/>
  <c r="L24" i="5"/>
  <c r="N24" i="5" s="1"/>
  <c r="K25" i="5"/>
  <c r="K26" i="5"/>
  <c r="K27" i="5"/>
  <c r="L17" i="5"/>
  <c r="N17" i="5" s="1"/>
  <c r="K20" i="5"/>
  <c r="L21" i="5"/>
  <c r="N21" i="5" s="1"/>
  <c r="K13" i="5"/>
  <c r="J12" i="5" l="1"/>
  <c r="K12" i="5" s="1"/>
  <c r="L30" i="5" s="1"/>
  <c r="M12" i="5"/>
  <c r="L29" i="5" s="1"/>
  <c r="L32" i="5" l="1"/>
  <c r="L12" i="5"/>
  <c r="N12" i="5" s="1"/>
</calcChain>
</file>

<file path=xl/sharedStrings.xml><?xml version="1.0" encoding="utf-8"?>
<sst xmlns="http://schemas.openxmlformats.org/spreadsheetml/2006/main" count="60" uniqueCount="46">
  <si>
    <t>OFERTA ECONÓMICA</t>
  </si>
  <si>
    <t>SNCC.F.033-OFERTA ECONÓMICA</t>
  </si>
  <si>
    <t>Título del Proceso:</t>
  </si>
  <si>
    <t>SUMINISTRO E INSTALACIÓN DE ACONDICIONADORES DE AIRE PARA DISTINTAS DEPENDENCIAS DEL PODER JUDICIAL, DIRIGIDO A MIPYMES</t>
  </si>
  <si>
    <t>No. Expediente:</t>
  </si>
  <si>
    <t>CM-2024-178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</si>
  <si>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</si>
  <si>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</si>
  <si>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</si>
  <si>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</si>
  <si>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</si>
  <si>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</si>
  <si>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</si>
  <si>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</si>
  <si>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</si>
  <si>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</si>
  <si>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</si>
  <si>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</si>
  <si>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</si>
  <si>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</si>
  <si>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1-SUMINISTRO E INSTALACIÓN EN LOCALIDADES: MONTE PLATA, SAN FRANCISCO DE MARCORÍS, HERMANAS MIRABAL, AZUA, BARAHONA, DISTRITO NACIONAL, PROVINCIA SANTO DOMINGO, SANTIAGO, HIGÜEY Y SAN PEDRO DE MACORÍS (CADA UNO CON 40 PIES LINEALES PARA INSTALACIÓN)</t>
  </si>
  <si>
    <t>AIRE ACONDICIONADO PISO-TECHO DE TRES (3) TONELADAS 36,000 BTU, CON SERPENTÍN DE COBRE, R-410 A, EFICIENCIA 17 MÍNIMA, CONDENSADOR CON PROTECCIÓN ANTICORROSIVA, VOLTAJE 208- 230 VOLTIOS, FRECUENCIA 60HZ, GARANTÍA MÍNIMA DE DOS AÑOS EN PIEZAS Y SERVICIOS INCLUYENDO EL COMPRESOR (MONTE PLATA)</t>
  </si>
  <si>
    <t>UNIDAD</t>
  </si>
  <si>
    <t>AIRE ACONDICIONADO PISO-TECHO DE TRES (3) TONELADAS 36,000 BTU, CON SERPENTÍN DE COBRE, R-410 A, EFICIENCIA 17 MÍNIMA, CONDENSADOR CON PROTECCIÓN ANTICORROSIVA, VOLTAJE 208- 230 VOLTIOS, FRECUENCIA 60HZ, GARANTÍA MÍNIMA DE DOS AÑOS EN PIEZAS Y SERVICIOS INCLUYENDO EL COMPRESOR (SAN FRANCISCO DE MACORÍS)</t>
  </si>
  <si>
    <t>AIRE ACONDICIONADO PISO-TECHO DE TRES (3) TONELADAS 36,000 BTU, CON SERPENTÍN DE COBRE, R-410 A, EFICIENCIA 17 MÍNIMA, CONDENSADOR CON PROTECCIÓN ANTICORROSIVA, VOLTAJE 208- 230 VOLTIOS, FRECUENCIA 60HZ, GARANTÍA MÍNIMA DE DOS AÑOS EN PIEZAS Y SERVICIOS INCLUYENDO EL COMPRESOR (HERMANAS MIRABAL)</t>
  </si>
  <si>
    <t>AIRE ACONDICIONADO PISO-TECHO DE TRES (3) TONELADAS 36,000 BTU, CON SERPENTÍN DE COBRE, R-410 A, EFICIENCIA 17 MÍNIMA, CONDENSADOR CON PROTECCIÓN ANTICORROSIVA, VOLTAJE 208- 230 VOLTIOS, FRECUENCIA 60HZ, GARANTÍA MÍNIMA DE DOS AÑOS EN PIEZAS Y SERVICIOS INCLUYENDO EL COMPRESOR (AZUA)</t>
  </si>
  <si>
    <t>AIRE ACONDICIONADO PISO-TECHO DE TRES (3) TONELADAS 36,000 BTU, CON SERPENTÍN DE COBRE, R-410 A, EFICIENCIA 17 MÍNIMA, CONDENSADOR CON PROTECCIÓN ANTICORROSIVA, VOLTAJE 208- 230 VOLTIOS, FRECUENCIA 60HZ, GARANTÍA MÍNIMA DE DOS AÑOS EN PIEZAS Y SERVICIOS INCLUYENDO EL COMPRESOR (BARAHORA)</t>
  </si>
  <si>
    <t>AIRE ACONDICIONADO TIPO SPLIT DE UNA (1) TONELADAS 12,000 BTU. CON SERPENTÍN DE COBRE, R-410 A, EFICIENCIA 17 MÍNIMA, CONDENSADOR CON PROTECCIÓN ANTICORROSIVA, VOLTAJE 208- 230 VOLTIOS, FRECUENCIA 60HZ, GARANTÍA MÍNIMA DE DOS AÑOS EN PIEZAS Y SERVICIOS INCLUYENDO EL COMPRESOR (DISTRITO NACIONAL)</t>
  </si>
  <si>
    <t>AIRE ACONDICIONADO TIPO SPLIT DE UNA (1) TONELADA 12,000 BTU. CON SERPENTÍN DE COBRE, R-410 A, EFICIENCIA 17 MÍNIMA. CONDENSADOR CON PROTECCIÓN ANTICORROSIVA, VOLTAJE 208- 230 VOLTIOS, FRECUENCIA 60HZ, GARANTÍA MÍNIMA DE DOS AÑOS EN PIEZAS Y SERVICIOS INCLUYENDO EL COMPRESOR (SANTO DOMINGO)</t>
  </si>
  <si>
    <t>ACONDICIONADOR DE AIRE TIPO SPLIT DE UNA (1) TONELADA 12,000 BTU, CON SERPENTÍN DE COBRE, R-410 A, EFICIENCIA 17 MÍNIMA. CON PROTECCIÓN ANTICORROSIVA, VOLTAJE 208- 230 VOLTIOS, FRECUENCIA 60HZ. MONOFÁSICO 1PH (SANTIAGO)</t>
  </si>
  <si>
    <t>AIRE ACONDICIONADO TIPO SPLIT DE DOS (2) TONELADAS 24,000 BTU, CON SERPENTÍN DE COBRE, R-410 A, EFICIENCIA 17 MÍNIMA. CONDENSADOR CON PROTECCIÓN ANTICORROSIVA, VOLTAJE 208- 230 VOLTIOS, FRECUENCIA 60HZ, GARANTÍA MÍNIMA DE DOS AÑOS EN PIEZAS Y SERVICIOS INCLUYENDO EL COMPRESOR (SANTIAGO)</t>
  </si>
  <si>
    <t>ACONDICIONADOR DE AIRE TIPO SPLIT DE UNA (1) TONELADA 12,000 BTU, CON SERPENTÍN DE COBRE, R-410 A, EFICIENCIA 17 MÍNIMA. CON PROTECCIÓN ANTICORROSIVA, VOLTAJE 208- 230 VOLTIOS, FRECUENCIA 60HZ. GARANTÍA MÍNIMA DE DOS AÑOS EN PIEZAS Y SERVICIOSINCLUYENDO EL COMPRESOR (SAN PEDRO DE MACORÍS)</t>
  </si>
  <si>
    <t>ACONDICIONADOR DE AIRE TIPO SPLIT DE UNA (1) TONELADA 12,000 BTU, CON SERPENTÍN DE COBRE, R-410 A, EFICIENCIA 17 MÍNIMA. CON PROTECCIÓN ANTICORROSIVA, VOLTAJE 208- 230 VOLTIOS, FRECUENCIA 60HZ. GARANTÍA MÍNIMA DE DOS AÑOS EN PIEZAS Y SERVICIOS INCLUYENDO EL COMPRESOR (HIGÜEY)</t>
  </si>
  <si>
    <t>LOTE 2-SUMINISTRO</t>
  </si>
  <si>
    <t>ACONDICIONADOR DE AIRE DE 12,000 BTU, R410 A, CONSOLA SPLIT DE PARED, EFICIENCIA 17 MÍNIMO, CONDENSADOR CON PROTECCIÓN ANTICORROSIVA, VOLTAJE 208-230, FRECUENCIA 60HZ. GARANTÍA MÍNIMA DE DOS AÑOS EN PIEZAS Y SERVICIOS INCLUYENDO EL COMPRESOR. NO INCLUYE INSTALACIÓN</t>
  </si>
  <si>
    <t>UNIDADES</t>
  </si>
  <si>
    <t>ACONDICIONADOR DE AIRE DE 24,000 BTU, R410 A, CONSOLA SPLIT DE PARED, EFICIENCIA 17 MÍNIMO, CONDENSADOR CON PROTECCIÓN ANTICORROSIVA, VOLTAJE 208-230, FRECUENCIA 60HZ. GARANTÍA MÍNIMA DE DOS AÑOS EN PIEZAS Y SERVICIOS INCLUYENDO EL COMPRESOR. NO INCLUYE INSTALACIÓN</t>
  </si>
  <si>
    <t>ACONDICIONADOR DE AIRE DE 36,000 BTU, R410 A, CONSOLA PISO TECHO, EFICIENCIA 17 MÍNIMO, CONDENSADOR CON PROTECCIÓN ANTICORROSIVA, VOLTAJE 208-230, FRECUENCIA 60HZ. GARANTÍA MÍNIMA DE DOS AÑOS EN PIEZAS Y SERVICIOS INCLUYENDO EL COMPRESOR. NO INCLUYE INSTALACIÓN</t>
  </si>
  <si>
    <t>ACONDICIONADOR DE AIRE DE 60,000 BTU, R410 A, CONSOLA PISO TECHO, EFICIENCIA 17 MÍNIMO, CONDENSADOR CON PROTECCIÓN ANTICORROSIVA, VOLTAJE 208-230, FRECUENCIA 60HZ. GARANTÍA MÍNIMA DE DOS AÑOS EN PIEZAS Y SERVICIOS INCLUYENDO EL COMPRESOR. NO INCLUYE INSTALACIÓN</t>
  </si>
  <si>
    <t>ACONDICIONADOR DE AIRE DE 60,000 BTU, R410 A, TIPO MANEJADORA, EFICIENCIA 17 MÍNIMO, CONDENSADOR CON PROTECCIÓN ANTICORROSIVA, VOLTAJE 208-230, FRECUENCIA 60HZ. GARANTÍA MÍNIMA DE DOS AÑOS EN PIEZAS Y SERVICIOS INCLUYENDO EL COMPRESOR. NO INCLUYE INSTALACIÓN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</si>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</sst>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4" borderId="15" xfId="0" applyFont="1" applyFill="1" applyBorder="1" applyAlignment="1">
      <alignment vertical="center" wrapText="1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3" fontId="12" fillId="4" borderId="13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 applyProtection="1">
      <alignment vertical="center"/>
      <protection locked="0"/>
    </xf>
    <xf numFmtId="9" fontId="9" fillId="2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>
      <alignment vertical="center"/>
    </xf>
    <xf numFmtId="0" fontId="12" fillId="4" borderId="22" xfId="0" applyFont="1" applyFill="1" applyBorder="1" applyAlignment="1">
      <alignment horizontal="center" vertical="center" wrapText="1"/>
    </xf>
    <xf numFmtId="3" fontId="12" fillId="4" borderId="22" xfId="0" applyNumberFormat="1" applyFont="1" applyFill="1" applyBorder="1" applyAlignment="1">
      <alignment horizontal="center" vertical="center" wrapText="1"/>
    </xf>
    <xf numFmtId="164" fontId="9" fillId="2" borderId="22" xfId="0" applyNumberFormat="1" applyFont="1" applyFill="1" applyBorder="1" applyAlignment="1" applyProtection="1">
      <alignment vertical="center"/>
      <protection locked="0"/>
    </xf>
    <xf numFmtId="9" fontId="9" fillId="2" borderId="22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>
      <alignment vertical="center"/>
    </xf>
    <xf numFmtId="0" fontId="12" fillId="4" borderId="13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right" vertical="center"/>
    </xf>
    <xf numFmtId="164" fontId="9" fillId="4" borderId="28" xfId="0" applyNumberFormat="1" applyFont="1" applyFill="1" applyBorder="1" applyAlignment="1">
      <alignment vertical="center"/>
    </xf>
    <xf numFmtId="0" fontId="9" fillId="4" borderId="32" xfId="0" applyFont="1" applyFill="1" applyBorder="1" applyAlignment="1">
      <alignment horizontal="center" vertical="center"/>
    </xf>
    <xf numFmtId="164" fontId="9" fillId="4" borderId="33" xfId="0" applyNumberFormat="1" applyFont="1" applyFill="1" applyBorder="1" applyAlignment="1">
      <alignment vertical="center"/>
    </xf>
    <xf numFmtId="0" fontId="9" fillId="4" borderId="34" xfId="0" applyFont="1" applyFill="1" applyBorder="1" applyAlignment="1">
      <alignment horizontal="center" vertical="center"/>
    </xf>
    <xf numFmtId="164" fontId="9" fillId="4" borderId="35" xfId="0" applyNumberFormat="1" applyFont="1" applyFill="1" applyBorder="1" applyAlignment="1">
      <alignment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 applyProtection="1">
      <alignment vertical="center" wrapText="1"/>
      <protection locked="0"/>
    </xf>
    <xf numFmtId="0" fontId="12" fillId="4" borderId="38" xfId="0" applyFont="1" applyFill="1" applyBorder="1" applyAlignment="1">
      <alignment horizontal="center" vertical="center" wrapText="1"/>
    </xf>
    <xf numFmtId="3" fontId="12" fillId="4" borderId="38" xfId="0" applyNumberFormat="1" applyFont="1" applyFill="1" applyBorder="1" applyAlignment="1">
      <alignment horizontal="center" vertical="center" wrapText="1"/>
    </xf>
    <xf numFmtId="164" fontId="9" fillId="2" borderId="38" xfId="0" applyNumberFormat="1" applyFont="1" applyFill="1" applyBorder="1" applyAlignment="1" applyProtection="1">
      <alignment vertical="center"/>
      <protection locked="0"/>
    </xf>
    <xf numFmtId="9" fontId="9" fillId="2" borderId="38" xfId="0" applyNumberFormat="1" applyFont="1" applyFill="1" applyBorder="1" applyAlignment="1" applyProtection="1">
      <alignment horizontal="center" vertical="center"/>
      <protection locked="0"/>
    </xf>
    <xf numFmtId="164" fontId="9" fillId="4" borderId="38" xfId="0" applyNumberFormat="1" applyFont="1" applyFill="1" applyBorder="1" applyAlignment="1">
      <alignment vertical="center"/>
    </xf>
    <xf numFmtId="164" fontId="9" fillId="4" borderId="39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38" xfId="0" applyFont="1" applyFill="1" applyBorder="1" applyAlignment="1">
      <alignment horizontal="left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3" fillId="3" borderId="44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28" xfId="0" applyNumberFormat="1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topLeftCell="B23" zoomScale="90" zoomScaleNormal="90" zoomScaleSheetLayoutView="100" workbookViewId="0">
      <selection activeCell="A11" sqref="A11:N11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3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30.7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8.75" customHeight="1" x14ac:dyDescent="0.25">
      <c r="A4" s="75" t="s">
        <v>1</v>
      </c>
      <c r="B4" s="75"/>
      <c r="C4" s="7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0" t="s">
        <v>2</v>
      </c>
      <c r="B6" s="71"/>
      <c r="C6" s="65" t="s">
        <v>3</v>
      </c>
      <c r="D6" s="66"/>
      <c r="E6" s="66"/>
      <c r="F6" s="66"/>
      <c r="G6" s="66"/>
      <c r="H6" s="67"/>
      <c r="I6" s="71" t="s">
        <v>4</v>
      </c>
      <c r="J6" s="71"/>
      <c r="K6" s="3"/>
      <c r="L6" s="77" t="s">
        <v>5</v>
      </c>
      <c r="M6" s="77"/>
      <c r="N6" s="78"/>
    </row>
    <row r="7" spans="1:14" ht="45" customHeight="1" x14ac:dyDescent="0.25">
      <c r="A7" s="74" t="s">
        <v>6</v>
      </c>
      <c r="B7" s="72"/>
      <c r="C7" s="68"/>
      <c r="D7" s="68"/>
      <c r="E7" s="68"/>
      <c r="F7" s="68"/>
      <c r="G7" s="68"/>
      <c r="H7" s="68"/>
      <c r="I7" s="72" t="s">
        <v>7</v>
      </c>
      <c r="J7" s="72"/>
      <c r="K7" s="4"/>
      <c r="L7" s="79"/>
      <c r="M7" s="79"/>
      <c r="N7" s="80"/>
    </row>
    <row r="8" spans="1:14" ht="45" customHeight="1" x14ac:dyDescent="0.25">
      <c r="A8" s="76" t="s">
        <v>8</v>
      </c>
      <c r="B8" s="73"/>
      <c r="C8" s="69"/>
      <c r="D8" s="69"/>
      <c r="E8" s="69"/>
      <c r="F8" s="69"/>
      <c r="G8" s="69"/>
      <c r="H8" s="69"/>
      <c r="I8" s="73" t="s">
        <v>9</v>
      </c>
      <c r="J8" s="73"/>
      <c r="K8" s="5"/>
      <c r="L8" s="69"/>
      <c r="M8" s="69"/>
      <c r="N8" s="81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47" t="s">
        <v>10</v>
      </c>
      <c r="B10" s="85" t="s">
        <v>11</v>
      </c>
      <c r="C10" s="85"/>
      <c r="D10" s="85"/>
      <c r="E10" s="48" t="s">
        <v>12</v>
      </c>
      <c r="F10" s="48" t="s">
        <v>13</v>
      </c>
      <c r="G10" s="48" t="s">
        <v>14</v>
      </c>
      <c r="H10" s="48" t="s">
        <v>15</v>
      </c>
      <c r="I10" s="48" t="s">
        <v>16</v>
      </c>
      <c r="J10" s="48" t="s">
        <v>17</v>
      </c>
      <c r="K10" s="48"/>
      <c r="L10" s="48" t="s">
        <v>18</v>
      </c>
      <c r="M10" s="48"/>
      <c r="N10" s="49" t="s">
        <v>19</v>
      </c>
    </row>
    <row r="11" spans="1:14" ht="54.75" customHeight="1" x14ac:dyDescent="0.25">
      <c r="A11" s="82" t="s">
        <v>20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/>
    </row>
    <row r="12" spans="1:14" ht="81.75" customHeight="1" x14ac:dyDescent="0.25">
      <c r="A12" s="34">
        <v>1</v>
      </c>
      <c r="B12" s="86" t="s">
        <v>21</v>
      </c>
      <c r="C12" s="86"/>
      <c r="D12" s="86"/>
      <c r="E12" s="17"/>
      <c r="F12" s="23" t="s">
        <v>22</v>
      </c>
      <c r="G12" s="24">
        <v>1</v>
      </c>
      <c r="H12" s="25"/>
      <c r="I12" s="26">
        <v>0.18</v>
      </c>
      <c r="J12" s="27">
        <f>H12*I12</f>
        <v>0</v>
      </c>
      <c r="K12" s="27">
        <f>J12*G12</f>
        <v>0</v>
      </c>
      <c r="L12" s="27">
        <f>H12+J12</f>
        <v>0</v>
      </c>
      <c r="M12" s="27">
        <f>G12*H12</f>
        <v>0</v>
      </c>
      <c r="N12" s="35">
        <f>G12*L12</f>
        <v>0</v>
      </c>
    </row>
    <row r="13" spans="1:14" ht="75.75" customHeight="1" x14ac:dyDescent="0.25">
      <c r="A13" s="36">
        <v>2</v>
      </c>
      <c r="B13" s="58" t="s">
        <v>23</v>
      </c>
      <c r="C13" s="58"/>
      <c r="D13" s="58"/>
      <c r="E13" s="18"/>
      <c r="F13" s="9" t="s">
        <v>22</v>
      </c>
      <c r="G13" s="10">
        <v>1</v>
      </c>
      <c r="H13" s="11"/>
      <c r="I13" s="12">
        <v>0.18</v>
      </c>
      <c r="J13" s="13">
        <f t="shared" ref="J13:J22" si="0">H13*I13</f>
        <v>0</v>
      </c>
      <c r="K13" s="13">
        <f t="shared" ref="K13:K22" si="1">J13*G13</f>
        <v>0</v>
      </c>
      <c r="L13" s="13">
        <f t="shared" ref="L13:L22" si="2">H13+J13</f>
        <v>0</v>
      </c>
      <c r="M13" s="13">
        <f t="shared" ref="M13:M22" si="3">G13*H13</f>
        <v>0</v>
      </c>
      <c r="N13" s="37">
        <f t="shared" ref="N13:N22" si="4">G13*L13</f>
        <v>0</v>
      </c>
    </row>
    <row r="14" spans="1:14" ht="74.25" customHeight="1" x14ac:dyDescent="0.25">
      <c r="A14" s="36">
        <v>3</v>
      </c>
      <c r="B14" s="53" t="s">
        <v>24</v>
      </c>
      <c r="C14" s="53"/>
      <c r="D14" s="53"/>
      <c r="E14" s="18"/>
      <c r="F14" s="9" t="s">
        <v>22</v>
      </c>
      <c r="G14" s="10">
        <v>1</v>
      </c>
      <c r="H14" s="11"/>
      <c r="I14" s="12">
        <v>0.18</v>
      </c>
      <c r="J14" s="13">
        <f t="shared" si="0"/>
        <v>0</v>
      </c>
      <c r="K14" s="13">
        <f t="shared" si="1"/>
        <v>0</v>
      </c>
      <c r="L14" s="13">
        <f t="shared" si="2"/>
        <v>0</v>
      </c>
      <c r="M14" s="13">
        <f t="shared" si="3"/>
        <v>0</v>
      </c>
      <c r="N14" s="37">
        <f t="shared" si="4"/>
        <v>0</v>
      </c>
    </row>
    <row r="15" spans="1:14" ht="74.25" customHeight="1" x14ac:dyDescent="0.25">
      <c r="A15" s="36">
        <v>4</v>
      </c>
      <c r="B15" s="53" t="s">
        <v>25</v>
      </c>
      <c r="C15" s="53"/>
      <c r="D15" s="53"/>
      <c r="E15" s="18"/>
      <c r="F15" s="9" t="s">
        <v>22</v>
      </c>
      <c r="G15" s="10">
        <v>1</v>
      </c>
      <c r="H15" s="11"/>
      <c r="I15" s="12">
        <v>0.18</v>
      </c>
      <c r="J15" s="13">
        <f t="shared" si="0"/>
        <v>0</v>
      </c>
      <c r="K15" s="13">
        <f t="shared" si="1"/>
        <v>0</v>
      </c>
      <c r="L15" s="13">
        <f t="shared" si="2"/>
        <v>0</v>
      </c>
      <c r="M15" s="13">
        <f t="shared" si="3"/>
        <v>0</v>
      </c>
      <c r="N15" s="37">
        <f t="shared" si="4"/>
        <v>0</v>
      </c>
    </row>
    <row r="16" spans="1:14" ht="75" customHeight="1" x14ac:dyDescent="0.25">
      <c r="A16" s="36">
        <v>5</v>
      </c>
      <c r="B16" s="53" t="s">
        <v>26</v>
      </c>
      <c r="C16" s="53"/>
      <c r="D16" s="53"/>
      <c r="E16" s="18"/>
      <c r="F16" s="9" t="s">
        <v>22</v>
      </c>
      <c r="G16" s="10">
        <v>1</v>
      </c>
      <c r="H16" s="11"/>
      <c r="I16" s="12">
        <v>0.18</v>
      </c>
      <c r="J16" s="13">
        <f t="shared" si="0"/>
        <v>0</v>
      </c>
      <c r="K16" s="13">
        <f t="shared" si="1"/>
        <v>0</v>
      </c>
      <c r="L16" s="13">
        <f t="shared" si="2"/>
        <v>0</v>
      </c>
      <c r="M16" s="13">
        <f t="shared" si="3"/>
        <v>0</v>
      </c>
      <c r="N16" s="37">
        <f t="shared" si="4"/>
        <v>0</v>
      </c>
    </row>
    <row r="17" spans="1:14" ht="75" customHeight="1" x14ac:dyDescent="0.25">
      <c r="A17" s="36">
        <v>6</v>
      </c>
      <c r="B17" s="53" t="s">
        <v>27</v>
      </c>
      <c r="C17" s="53"/>
      <c r="D17" s="53"/>
      <c r="E17" s="18"/>
      <c r="F17" s="9" t="s">
        <v>22</v>
      </c>
      <c r="G17" s="10">
        <v>1</v>
      </c>
      <c r="H17" s="11"/>
      <c r="I17" s="12">
        <v>0.18</v>
      </c>
      <c r="J17" s="13">
        <f t="shared" si="0"/>
        <v>0</v>
      </c>
      <c r="K17" s="13">
        <f t="shared" si="1"/>
        <v>0</v>
      </c>
      <c r="L17" s="13">
        <f t="shared" si="2"/>
        <v>0</v>
      </c>
      <c r="M17" s="13">
        <f t="shared" si="3"/>
        <v>0</v>
      </c>
      <c r="N17" s="37">
        <f t="shared" si="4"/>
        <v>0</v>
      </c>
    </row>
    <row r="18" spans="1:14" ht="81.75" customHeight="1" x14ac:dyDescent="0.25">
      <c r="A18" s="36">
        <v>7</v>
      </c>
      <c r="B18" s="53" t="s">
        <v>28</v>
      </c>
      <c r="C18" s="53"/>
      <c r="D18" s="53"/>
      <c r="E18" s="18"/>
      <c r="F18" s="9" t="s">
        <v>22</v>
      </c>
      <c r="G18" s="10">
        <v>1</v>
      </c>
      <c r="H18" s="11"/>
      <c r="I18" s="12">
        <v>0.18</v>
      </c>
      <c r="J18" s="13">
        <f t="shared" si="0"/>
        <v>0</v>
      </c>
      <c r="K18" s="13">
        <f t="shared" si="1"/>
        <v>0</v>
      </c>
      <c r="L18" s="13">
        <f t="shared" si="2"/>
        <v>0</v>
      </c>
      <c r="M18" s="13">
        <f t="shared" si="3"/>
        <v>0</v>
      </c>
      <c r="N18" s="37">
        <f t="shared" si="4"/>
        <v>0</v>
      </c>
    </row>
    <row r="19" spans="1:14" ht="76.5" customHeight="1" x14ac:dyDescent="0.25">
      <c r="A19" s="36">
        <v>8</v>
      </c>
      <c r="B19" s="53" t="s">
        <v>29</v>
      </c>
      <c r="C19" s="53"/>
      <c r="D19" s="53"/>
      <c r="E19" s="18"/>
      <c r="F19" s="9" t="s">
        <v>22</v>
      </c>
      <c r="G19" s="10">
        <v>1</v>
      </c>
      <c r="H19" s="11"/>
      <c r="I19" s="12">
        <v>0.18</v>
      </c>
      <c r="J19" s="13">
        <f t="shared" si="0"/>
        <v>0</v>
      </c>
      <c r="K19" s="13">
        <f t="shared" si="1"/>
        <v>0</v>
      </c>
      <c r="L19" s="13">
        <f t="shared" si="2"/>
        <v>0</v>
      </c>
      <c r="M19" s="13">
        <f t="shared" si="3"/>
        <v>0</v>
      </c>
      <c r="N19" s="37">
        <f t="shared" si="4"/>
        <v>0</v>
      </c>
    </row>
    <row r="20" spans="1:14" ht="81" customHeight="1" x14ac:dyDescent="0.25">
      <c r="A20" s="36">
        <v>9</v>
      </c>
      <c r="B20" s="50" t="s">
        <v>30</v>
      </c>
      <c r="C20" s="51"/>
      <c r="D20" s="52"/>
      <c r="E20" s="18"/>
      <c r="F20" s="9" t="s">
        <v>22</v>
      </c>
      <c r="G20" s="10">
        <v>1</v>
      </c>
      <c r="H20" s="11"/>
      <c r="I20" s="12">
        <v>0.18</v>
      </c>
      <c r="J20" s="13">
        <f t="shared" ref="J20" si="5">H20*I20</f>
        <v>0</v>
      </c>
      <c r="K20" s="13">
        <f t="shared" ref="K20" si="6">J20*G20</f>
        <v>0</v>
      </c>
      <c r="L20" s="13">
        <f t="shared" ref="L20" si="7">H20+J20</f>
        <v>0</v>
      </c>
      <c r="M20" s="13">
        <f t="shared" ref="M20" si="8">G20*H20</f>
        <v>0</v>
      </c>
      <c r="N20" s="37">
        <f t="shared" ref="N20" si="9">G20*L20</f>
        <v>0</v>
      </c>
    </row>
    <row r="21" spans="1:14" ht="81.75" customHeight="1" x14ac:dyDescent="0.25">
      <c r="A21" s="38">
        <v>10</v>
      </c>
      <c r="B21" s="53" t="s">
        <v>31</v>
      </c>
      <c r="C21" s="53"/>
      <c r="D21" s="53"/>
      <c r="E21" s="15"/>
      <c r="F21" s="9" t="s">
        <v>22</v>
      </c>
      <c r="G21" s="10">
        <v>1</v>
      </c>
      <c r="H21" s="11"/>
      <c r="I21" s="12">
        <v>0.18</v>
      </c>
      <c r="J21" s="13">
        <f t="shared" si="0"/>
        <v>0</v>
      </c>
      <c r="K21" s="13">
        <f t="shared" si="1"/>
        <v>0</v>
      </c>
      <c r="L21" s="13">
        <f t="shared" si="2"/>
        <v>0</v>
      </c>
      <c r="M21" s="13">
        <f t="shared" si="3"/>
        <v>0</v>
      </c>
      <c r="N21" s="37">
        <f t="shared" si="4"/>
        <v>0</v>
      </c>
    </row>
    <row r="22" spans="1:14" ht="93" customHeight="1" x14ac:dyDescent="0.25">
      <c r="A22" s="39">
        <v>11</v>
      </c>
      <c r="B22" s="54" t="s">
        <v>32</v>
      </c>
      <c r="C22" s="54"/>
      <c r="D22" s="54"/>
      <c r="E22" s="40"/>
      <c r="F22" s="41" t="s">
        <v>22</v>
      </c>
      <c r="G22" s="42">
        <v>1</v>
      </c>
      <c r="H22" s="43"/>
      <c r="I22" s="44">
        <v>0.18</v>
      </c>
      <c r="J22" s="45">
        <f t="shared" si="0"/>
        <v>0</v>
      </c>
      <c r="K22" s="45">
        <f t="shared" si="1"/>
        <v>0</v>
      </c>
      <c r="L22" s="45">
        <f t="shared" si="2"/>
        <v>0</v>
      </c>
      <c r="M22" s="45">
        <f t="shared" si="3"/>
        <v>0</v>
      </c>
      <c r="N22" s="46">
        <f t="shared" si="4"/>
        <v>0</v>
      </c>
    </row>
    <row r="23" spans="1:14" ht="54.75" customHeight="1" x14ac:dyDescent="0.25">
      <c r="A23" s="55" t="s">
        <v>33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</row>
    <row r="24" spans="1:14" ht="78.75" customHeight="1" x14ac:dyDescent="0.25">
      <c r="A24" s="29">
        <v>1</v>
      </c>
      <c r="B24" s="59" t="s">
        <v>34</v>
      </c>
      <c r="C24" s="60"/>
      <c r="D24" s="61"/>
      <c r="E24" s="18"/>
      <c r="F24" s="28" t="s">
        <v>35</v>
      </c>
      <c r="G24" s="19">
        <v>2</v>
      </c>
      <c r="H24" s="20"/>
      <c r="I24" s="21">
        <v>0.18</v>
      </c>
      <c r="J24" s="22">
        <f>H24*I24</f>
        <v>0</v>
      </c>
      <c r="K24" s="22">
        <f>J24*G24</f>
        <v>0</v>
      </c>
      <c r="L24" s="22">
        <f>H24+J24</f>
        <v>0</v>
      </c>
      <c r="M24" s="22">
        <f>G24*H24</f>
        <v>0</v>
      </c>
      <c r="N24" s="33">
        <f>G24*L24</f>
        <v>0</v>
      </c>
    </row>
    <row r="25" spans="1:14" ht="89.25" customHeight="1" x14ac:dyDescent="0.25">
      <c r="A25" s="31">
        <v>2</v>
      </c>
      <c r="B25" s="50" t="s">
        <v>36</v>
      </c>
      <c r="C25" s="51"/>
      <c r="D25" s="52"/>
      <c r="E25" s="15"/>
      <c r="F25" s="9" t="s">
        <v>35</v>
      </c>
      <c r="G25" s="10">
        <v>3</v>
      </c>
      <c r="H25" s="11"/>
      <c r="I25" s="12">
        <v>0.18</v>
      </c>
      <c r="J25" s="13">
        <f t="shared" ref="J25:J28" si="10">H25*I25</f>
        <v>0</v>
      </c>
      <c r="K25" s="13">
        <f t="shared" ref="K25:K28" si="11">J25*G25</f>
        <v>0</v>
      </c>
      <c r="L25" s="13">
        <f t="shared" ref="L25:L28" si="12">H25+J25</f>
        <v>0</v>
      </c>
      <c r="M25" s="13">
        <f t="shared" ref="M25:M28" si="13">G25*H25</f>
        <v>0</v>
      </c>
      <c r="N25" s="30">
        <f t="shared" ref="N25:N28" si="14">G25*L25</f>
        <v>0</v>
      </c>
    </row>
    <row r="26" spans="1:14" ht="96" customHeight="1" x14ac:dyDescent="0.25">
      <c r="A26" s="31">
        <v>3</v>
      </c>
      <c r="B26" s="50" t="s">
        <v>37</v>
      </c>
      <c r="C26" s="51"/>
      <c r="D26" s="52"/>
      <c r="E26" s="15"/>
      <c r="F26" s="9" t="s">
        <v>35</v>
      </c>
      <c r="G26" s="10">
        <v>3</v>
      </c>
      <c r="H26" s="11"/>
      <c r="I26" s="12">
        <v>0.18</v>
      </c>
      <c r="J26" s="13">
        <f t="shared" si="10"/>
        <v>0</v>
      </c>
      <c r="K26" s="13">
        <f t="shared" si="11"/>
        <v>0</v>
      </c>
      <c r="L26" s="13">
        <f t="shared" si="12"/>
        <v>0</v>
      </c>
      <c r="M26" s="13">
        <f t="shared" si="13"/>
        <v>0</v>
      </c>
      <c r="N26" s="30">
        <f t="shared" si="14"/>
        <v>0</v>
      </c>
    </row>
    <row r="27" spans="1:14" ht="77.25" customHeight="1" x14ac:dyDescent="0.25">
      <c r="A27" s="31">
        <v>4</v>
      </c>
      <c r="B27" s="50" t="s">
        <v>38</v>
      </c>
      <c r="C27" s="51"/>
      <c r="D27" s="52"/>
      <c r="E27" s="15"/>
      <c r="F27" s="9" t="s">
        <v>22</v>
      </c>
      <c r="G27" s="10">
        <v>1</v>
      </c>
      <c r="H27" s="11"/>
      <c r="I27" s="12">
        <v>0.18</v>
      </c>
      <c r="J27" s="13">
        <f t="shared" si="10"/>
        <v>0</v>
      </c>
      <c r="K27" s="13">
        <f t="shared" si="11"/>
        <v>0</v>
      </c>
      <c r="L27" s="13">
        <f t="shared" si="12"/>
        <v>0</v>
      </c>
      <c r="M27" s="13">
        <f t="shared" si="13"/>
        <v>0</v>
      </c>
      <c r="N27" s="30">
        <f t="shared" si="14"/>
        <v>0</v>
      </c>
    </row>
    <row r="28" spans="1:14" ht="86.25" customHeight="1" x14ac:dyDescent="0.25">
      <c r="A28" s="31">
        <v>5</v>
      </c>
      <c r="B28" s="53" t="s">
        <v>39</v>
      </c>
      <c r="C28" s="53"/>
      <c r="D28" s="53"/>
      <c r="E28" s="15"/>
      <c r="F28" s="9" t="s">
        <v>22</v>
      </c>
      <c r="G28" s="10">
        <v>1</v>
      </c>
      <c r="H28" s="11"/>
      <c r="I28" s="12">
        <v>0.18</v>
      </c>
      <c r="J28" s="13">
        <f t="shared" si="10"/>
        <v>0</v>
      </c>
      <c r="K28" s="13">
        <f t="shared" si="11"/>
        <v>0</v>
      </c>
      <c r="L28" s="13">
        <f t="shared" si="12"/>
        <v>0</v>
      </c>
      <c r="M28" s="13">
        <f t="shared" si="13"/>
        <v>0</v>
      </c>
      <c r="N28" s="30">
        <f t="shared" si="14"/>
        <v>0</v>
      </c>
    </row>
    <row r="29" spans="1:14" ht="45" customHeight="1" x14ac:dyDescent="0.25">
      <c r="A29" s="108" t="s">
        <v>40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4"/>
      <c r="L29" s="106">
        <f>SUM(M12:M28)</f>
        <v>0</v>
      </c>
      <c r="M29" s="106"/>
      <c r="N29" s="107"/>
    </row>
    <row r="30" spans="1:14" ht="42" customHeight="1" x14ac:dyDescent="0.25">
      <c r="A30" s="110" t="s">
        <v>41</v>
      </c>
      <c r="B30" s="111"/>
      <c r="C30" s="111"/>
      <c r="D30" s="111"/>
      <c r="E30" s="111"/>
      <c r="F30" s="111"/>
      <c r="G30" s="111"/>
      <c r="H30" s="111"/>
      <c r="I30" s="111"/>
      <c r="J30" s="111"/>
      <c r="K30" s="32"/>
      <c r="L30" s="104">
        <f>SUM(K12:K28)</f>
        <v>0</v>
      </c>
      <c r="M30" s="104"/>
      <c r="N30" s="105"/>
    </row>
    <row r="31" spans="1:14" ht="42.75" customHeight="1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</row>
    <row r="32" spans="1:14" ht="57.75" customHeight="1" x14ac:dyDescent="0.25">
      <c r="A32" s="96" t="s">
        <v>42</v>
      </c>
      <c r="B32" s="97"/>
      <c r="C32" s="97"/>
      <c r="D32" s="97"/>
      <c r="E32" s="93"/>
      <c r="F32" s="94"/>
      <c r="G32" s="94"/>
      <c r="H32" s="95"/>
      <c r="I32" s="62" t="s">
        <v>43</v>
      </c>
      <c r="J32" s="63"/>
      <c r="K32" s="16"/>
      <c r="L32" s="114">
        <f>L29+L30</f>
        <v>0</v>
      </c>
      <c r="M32" s="115"/>
      <c r="N32" s="116"/>
    </row>
    <row r="33" spans="1:14" x14ac:dyDescent="0.25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x14ac:dyDescent="0.25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4" x14ac:dyDescent="0.25">
      <c r="A35" s="98" t="s">
        <v>44</v>
      </c>
      <c r="B35" s="99"/>
      <c r="C35" s="99"/>
      <c r="D35" s="99"/>
      <c r="E35" s="99"/>
      <c r="F35" s="99"/>
      <c r="G35" s="99"/>
      <c r="H35" s="99"/>
      <c r="I35" s="87" t="s">
        <v>45</v>
      </c>
      <c r="J35" s="87"/>
      <c r="K35" s="87"/>
      <c r="L35" s="87"/>
      <c r="M35" s="87"/>
      <c r="N35" s="88"/>
    </row>
    <row r="36" spans="1:14" x14ac:dyDescent="0.25">
      <c r="A36" s="100"/>
      <c r="B36" s="101"/>
      <c r="C36" s="101"/>
      <c r="D36" s="101"/>
      <c r="E36" s="101"/>
      <c r="F36" s="101"/>
      <c r="G36" s="101"/>
      <c r="H36" s="101"/>
      <c r="I36" s="89"/>
      <c r="J36" s="89"/>
      <c r="K36" s="89"/>
      <c r="L36" s="89"/>
      <c r="M36" s="89"/>
      <c r="N36" s="90"/>
    </row>
    <row r="37" spans="1:14" x14ac:dyDescent="0.25">
      <c r="A37" s="100"/>
      <c r="B37" s="101"/>
      <c r="C37" s="101"/>
      <c r="D37" s="101"/>
      <c r="E37" s="101"/>
      <c r="F37" s="101"/>
      <c r="G37" s="101"/>
      <c r="H37" s="101"/>
      <c r="I37" s="89"/>
      <c r="J37" s="89"/>
      <c r="K37" s="89"/>
      <c r="L37" s="89"/>
      <c r="M37" s="89"/>
      <c r="N37" s="90"/>
    </row>
    <row r="38" spans="1:14" x14ac:dyDescent="0.25">
      <c r="A38" s="100"/>
      <c r="B38" s="101"/>
      <c r="C38" s="101"/>
      <c r="D38" s="101"/>
      <c r="E38" s="101"/>
      <c r="F38" s="101"/>
      <c r="G38" s="101"/>
      <c r="H38" s="101"/>
      <c r="I38" s="89"/>
      <c r="J38" s="89"/>
      <c r="K38" s="89"/>
      <c r="L38" s="89"/>
      <c r="M38" s="89"/>
      <c r="N38" s="90"/>
    </row>
    <row r="39" spans="1:14" x14ac:dyDescent="0.25">
      <c r="A39" s="102"/>
      <c r="B39" s="103"/>
      <c r="C39" s="103"/>
      <c r="D39" s="103"/>
      <c r="E39" s="103"/>
      <c r="F39" s="103"/>
      <c r="G39" s="103"/>
      <c r="H39" s="103"/>
      <c r="I39" s="91"/>
      <c r="J39" s="91"/>
      <c r="K39" s="91"/>
      <c r="L39" s="91"/>
      <c r="M39" s="91"/>
      <c r="N39" s="92"/>
    </row>
    <row r="53" spans="7:7" x14ac:dyDescent="0.25">
      <c r="G53" s="8"/>
    </row>
  </sheetData>
  <sheetProtection sheet="1" objects="1" scenarios="1"/>
  <mergeCells count="46">
    <mergeCell ref="B10:D10"/>
    <mergeCell ref="B12:D12"/>
    <mergeCell ref="B21:D21"/>
    <mergeCell ref="B28:D28"/>
    <mergeCell ref="I35:N39"/>
    <mergeCell ref="E32:H32"/>
    <mergeCell ref="A32:D32"/>
    <mergeCell ref="A35:H39"/>
    <mergeCell ref="L30:N30"/>
    <mergeCell ref="L29:N29"/>
    <mergeCell ref="A29:J29"/>
    <mergeCell ref="A30:J30"/>
    <mergeCell ref="A31:N31"/>
    <mergeCell ref="A33:N33"/>
    <mergeCell ref="A34:N34"/>
    <mergeCell ref="L32:N32"/>
    <mergeCell ref="I32:J3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A11:N11"/>
    <mergeCell ref="B13:D13"/>
    <mergeCell ref="B14:D14"/>
    <mergeCell ref="B15:D15"/>
    <mergeCell ref="B16:D16"/>
    <mergeCell ref="B24:D24"/>
    <mergeCell ref="B25:D25"/>
    <mergeCell ref="B26:D26"/>
    <mergeCell ref="B27:D27"/>
    <mergeCell ref="B17:D17"/>
    <mergeCell ref="B18:D18"/>
    <mergeCell ref="B19:D19"/>
    <mergeCell ref="B22:D22"/>
    <mergeCell ref="B20:D20"/>
    <mergeCell ref="A23:N23"/>
  </mergeCells>
  <dataValidations count="1">
    <dataValidation type="decimal" allowBlank="1" showInputMessage="1" showErrorMessage="1" errorTitle="ALERTA" error="EN ESTA CELDA SOLO ES PERMITIDO DÍGITOS NUMÉRICOS" sqref="I12:I22 I24:I28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rowBreaks count="1" manualBreakCount="1">
    <brk id="22" max="16383" man="1"/>
  </rowBreaks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6BE86-5564-408C-9C16-3D4B4C8BE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cp:lastPrinted>2024-11-11T15:32:58Z</cp:lastPrinted>
  <dcterms:created xsi:type="dcterms:W3CDTF">2014-12-15T12:59:31Z</dcterms:created>
  <dcterms:modified xsi:type="dcterms:W3CDTF">2024-11-11T15:35:39Z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