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bmorillo_poderjudicial_gob_do/Documents/Escritorio/2025/CM/CM-2025-117 ADQ. ARTÍCULOS PROMOCIONALES PJ/Editables/Anexos/"/>
    </mc:Choice>
  </mc:AlternateContent>
  <xr:revisionPtr revIDLastSave="0" documentId="8_{7797D45A-5D7A-4B8C-BE32-0C6BF04647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5" l="1"/>
  <c r="K15" i="5" s="1"/>
  <c r="M15" i="5"/>
  <c r="J16" i="5"/>
  <c r="L16" i="5" s="1"/>
  <c r="N16" i="5" s="1"/>
  <c r="M16" i="5"/>
  <c r="J17" i="5"/>
  <c r="K17" i="5"/>
  <c r="L17" i="5"/>
  <c r="N17" i="5" s="1"/>
  <c r="M17" i="5"/>
  <c r="J18" i="5"/>
  <c r="K18" i="5"/>
  <c r="L18" i="5"/>
  <c r="N18" i="5" s="1"/>
  <c r="M18" i="5"/>
  <c r="J13" i="5"/>
  <c r="L13" i="5" s="1"/>
  <c r="N13" i="5" s="1"/>
  <c r="M13" i="5"/>
  <c r="J14" i="5"/>
  <c r="L14" i="5" s="1"/>
  <c r="N14" i="5" s="1"/>
  <c r="M14" i="5"/>
  <c r="J19" i="5"/>
  <c r="K19" i="5" s="1"/>
  <c r="L19" i="5"/>
  <c r="N19" i="5" s="1"/>
  <c r="M19" i="5"/>
  <c r="J20" i="5"/>
  <c r="K20" i="5" s="1"/>
  <c r="M20" i="5"/>
  <c r="J21" i="5"/>
  <c r="K21" i="5" s="1"/>
  <c r="M21" i="5"/>
  <c r="J22" i="5"/>
  <c r="L22" i="5" s="1"/>
  <c r="N22" i="5" s="1"/>
  <c r="M22" i="5"/>
  <c r="J12" i="5"/>
  <c r="K12" i="5" s="1"/>
  <c r="M12" i="5"/>
  <c r="L20" i="5" l="1"/>
  <c r="N20" i="5" s="1"/>
  <c r="L15" i="5"/>
  <c r="N15" i="5" s="1"/>
  <c r="K16" i="5"/>
  <c r="K14" i="5"/>
  <c r="K13" i="5"/>
  <c r="L23" i="5"/>
  <c r="K22" i="5"/>
  <c r="L21" i="5"/>
  <c r="N21" i="5" s="1"/>
  <c r="L12" i="5"/>
  <c r="N12" i="5" s="1"/>
  <c r="L24" i="5" l="1"/>
  <c r="L26" i="5" s="1"/>
</calcChain>
</file>

<file path=xl/sharedStrings.xml><?xml version="1.0" encoding="utf-8"?>
<sst xmlns="http://schemas.openxmlformats.org/spreadsheetml/2006/main" count="45" uniqueCount="35">
  <si>
    <t>SNCC.F.033-OFERTA ECONÓMICA</t>
  </si>
  <si>
    <t>Título del Proceso:</t>
  </si>
  <si>
    <t>ADQUISICIÓN DE MATERIALES PROMOCIONALES PARA EL PODER JUDICIAL</t>
  </si>
  <si>
    <t>No. Expediente:</t>
  </si>
  <si>
    <t>CM-2025-117</t>
  </si>
  <si>
    <t>Nombre del Oferente:</t>
  </si>
  <si>
    <t>RNC/Cédula:</t>
  </si>
  <si>
    <t>Fecha:</t>
  </si>
  <si>
    <t>RPE:</t>
  </si>
  <si>
    <t>Lote Único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</si>
  <si>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</si>
  <si>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</si>
  <si>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</si>
  <si>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</si>
  <si>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</si>
  <si>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</si>
  <si>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</si>
  <si>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</si>
  <si>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</si>
  <si>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3"/>
        <color rgb="FF000000"/>
        <rFont val="Times New Roman"/>
        <family val="1"/>
      </rPr>
      <t xml:space="preserve">SET BOLÍGRAFO Y ROLLER NEGRO </t>
    </r>
    <r>
      <rPr>
        <sz val="13"/>
        <color rgb="FF000000"/>
        <rFont val="Times New Roman"/>
        <family val="1"/>
      </rPr>
      <t xml:space="preserve">
FABRICADO EN ELEGANTE COMBINACIÓN DE POLIPIEL EN TONOS NEGROS Y METAL CROMADO. BOLÍGRAFO DE MECANISMO GIRATORIO EN TINTA AZUL Y CON CARTUCHO JUMBO. ROLLER CON CAPUCHA Y TINTA GEL EN AZUL, CARGA JUMBO. PRESENTADO EN ESTUCHE INDIVIDUAL DE POLIPIEL CON CIERRE DE CREMALLERA E INTERIOR A JUEGO CON COMPARTIMENTOS INDIVIDUALES. 
•CON LOGO GRABADO EN TODAS LAS PIEZAS CON LÁSER 
•VER IMAGEN DE REFERENCIA</t>
    </r>
  </si>
  <si>
    <t>UNIDAD</t>
  </si>
  <si>
    <r>
      <rPr>
        <b/>
        <sz val="13"/>
        <color rgb="FF000000"/>
        <rFont val="Times New Roman"/>
        <family val="1"/>
      </rPr>
      <t xml:space="preserve">VENTILADOR </t>
    </r>
    <r>
      <rPr>
        <sz val="13"/>
        <color rgb="FF000000"/>
        <rFont val="Times New Roman"/>
        <family val="1"/>
      </rPr>
      <t xml:space="preserve">                                                                     
COLOR BLANCO CON TRES VELOCIDADES AJUSTABLES CON PRÁCTICO BOTÓN FRONTAL DE ENCENDIDO Y APAGADO. BATERÍA DE 400 MAH, COMPATIBLE CON CONEXIONES USB TIPO C -CABLE INCLUIDO-. 
•LOGO IMPRESO A UN COLOR
•VER IMAGEN DE REFERENCIA</t>
    </r>
  </si>
  <si>
    <r>
      <rPr>
        <b/>
        <sz val="13"/>
        <color rgb="FF000000"/>
        <rFont val="Times New Roman"/>
        <family val="1"/>
      </rPr>
      <t xml:space="preserve">BOLSA </t>
    </r>
    <r>
      <rPr>
        <sz val="13"/>
        <color rgb="FF000000"/>
        <rFont val="Times New Roman"/>
        <family val="1"/>
      </rPr>
      <t xml:space="preserve"> 
TERMOSELLADA CON ASAS DE 75 CM. 380 X 415 X 85 M. LOS COLORES SE VAN A ELEGIR LUEGO DE LA CONTRATACIÓN DEL SUPLIDOR. EL MISMO PUEDE SER AZUL/ROJO/BLANCO. 
•EL LOGO DEBE SER SERIGRAFIADO DE UNO A DOS COLORES
•VER IMAGEN DE REFERENCIA </t>
    </r>
  </si>
  <si>
    <r>
      <rPr>
        <b/>
        <sz val="13"/>
        <color rgb="FF000000"/>
        <rFont val="Times New Roman"/>
        <family val="1"/>
      </rPr>
      <t xml:space="preserve">SET DE LIBRETA Y BOLÍGRAFO </t>
    </r>
    <r>
      <rPr>
        <sz val="13"/>
        <color rgb="FF000000"/>
        <rFont val="Times New Roman"/>
        <family val="1"/>
      </rPr>
      <t xml:space="preserve">
LIBRETA DE ANILLAS CON TAPAS RÍGIDAS FABRICADAS EN RABS Y BOLÍGRAFO A JUEGO. DE TAMAÑO A5, CON ELÁSTICO DE CIERRE ELEGANTE. 70 HOJAS BLANCAS CON DISPOSICIÓN A UNA RAYA. BOLÍGRAFO DE MECANISMO PULSADOR EN RABS CON TINTA AZUL. PORTADA RÍGIDA. LA COMBINACIÓN DE COLOR DE LA LIBRETA SE ELEGIRÁ MÁS ADELANTE. PUEDE SER ROJO/BLANCO/NEGRO/AZUL 
•EL LOGO DEBE SER IMPRESO DE UNO A DOS COLORES
•VER IMAGEN DE REFERENCIA </t>
    </r>
  </si>
  <si>
    <r>
      <rPr>
        <b/>
        <sz val="13"/>
        <color rgb="FF000000"/>
        <rFont val="Times New Roman"/>
        <family val="1"/>
      </rPr>
      <t>SET DE BLOC Y BOLÍGRAFO A JUEGO</t>
    </r>
    <r>
      <rPr>
        <sz val="13"/>
        <color rgb="FF000000"/>
        <rFont val="Times New Roman"/>
        <family val="1"/>
      </rPr>
      <t xml:space="preserve">
BLOC DE TAPAS RÍGIDAS CON SUAVE TACTO ACABADO EN POLIPIEL, DEBE DE INCLUIR SOPORTE PARA BOLÍGRAFO, MARCAPÁGINAS Y CIERRE ELÁSTICO, CON INTERIOR DE 100 HOJAS A UNA RAYA. ADEMÁS, BOLÍGRAFO DE ALUMINIO EN ACABADO GOMA CON CARGA JUMBO. PORTADA RÍGIDA. BOLÍGRAFO ALUMINIO INCLUIDO. LOS COLORES SE VAN A ELEGIR LUEGO DE LA CONTRATACIÓN DEL SUPLIDOR. 
•EL MISMO PUEDE SER AZUL/ROJO/NEGRO
•EL LOGO DEBE SER IMPRESO A UNO O DOS COLORES 
•VER IMAGEN DE REFERENCIA</t>
    </r>
  </si>
  <si>
    <r>
      <rPr>
        <b/>
        <sz val="13"/>
        <color rgb="FF000000"/>
        <rFont val="Times New Roman"/>
        <family val="1"/>
      </rPr>
      <t xml:space="preserve">TERMO DE AGUA TÉRMICO </t>
    </r>
    <r>
      <rPr>
        <sz val="13"/>
        <color rgb="FF000000"/>
        <rFont val="Times New Roman"/>
        <family val="1"/>
      </rPr>
      <t xml:space="preserve">
DE 790 ML DE CAPACIDAD FABRICADO EN ACERO INOX. Y ACABADO CON TACTO GOMA. CON TAPÓN A ROSCA A JUEGO, LIBRE DE BPA. 
•EL LOGO DEBE DE SER GRABADO A LÁSER A UNA CARA
•VER IMAGEN DE REFERENCIA EN TDR
•EL COLOR PUEDE SER AZUL/NEGRO Y BLANCO, EL MISMO SE ELEGIRÁ LUEGO DE LA CONTRATACIÓN</t>
    </r>
  </si>
  <si>
    <r>
      <rPr>
        <b/>
        <sz val="13"/>
        <color rgb="FF000000"/>
        <rFont val="Times New Roman"/>
        <family val="1"/>
      </rPr>
      <t>MARCADOR RESALTADOR</t>
    </r>
    <r>
      <rPr>
        <sz val="13"/>
        <color rgb="FF000000"/>
        <rFont val="Times New Roman"/>
        <family val="1"/>
      </rPr>
      <t xml:space="preserve">
MARCADOR FLUORESCENTE DE TRES COLORES CON CUERPO TRIANGULAR EN SUAVE ACABADO BRILLANTE DE COLOR BLANCO, ESPECIALMENTE DISEÑADO PARA MARCAJE DIGITAL A TODO COLOR. CON CAPUCHAS TRANSLÚCIDAS JUEGO CON MARCADOR. ESCRITURA 3 COLORES. 
•LOGO IMPRESO A COLOR
•VER IMAGEN DE REFERENCIA</t>
    </r>
  </si>
  <si>
    <r>
      <rPr>
        <b/>
        <sz val="13"/>
        <color rgb="FF000000"/>
        <rFont val="Times New Roman"/>
        <family val="1"/>
      </rPr>
      <t>VASO TÉRMICO</t>
    </r>
    <r>
      <rPr>
        <sz val="13"/>
        <color rgb="FF000000"/>
        <rFont val="Times New Roman"/>
        <family val="1"/>
      </rPr>
      <t xml:space="preserve">
FABRICADO EN ACERO INOXIDABLE, CON DOBLE CAPA Y AISLAMIENTO DE COBRE AL VACÍO, DE 350ML DE CAPACIDAD. QUE PERMITA MANTENER EL CALOR Y EL FRIO DURANTE UN TIEMPO MÁS PROLONGADO, LLEGANDO A LAS 8 Y 24 HORAS RESPECTIVAMENTE. DEBE INCLUIR TAPA CON DOSIFICADOR Y ABREFÁCIL. 
•EL COLOR A ELEGIR PUEDE SER AZUL, NEGRO Y BLANCO. EL MISMO SE VERÁ LUEGO DE LA CONTRATACIÓN
•EL LOGO DEBE DE SER GRABADO A LÁSER
•VER IMAGEN DE REFERENCIA</t>
    </r>
  </si>
  <si>
    <r>
      <rPr>
        <b/>
        <sz val="13"/>
        <color rgb="FF000000"/>
        <rFont val="Times New Roman"/>
        <family val="1"/>
      </rPr>
      <t xml:space="preserve">PARAGUAS REVERSIBLE </t>
    </r>
    <r>
      <rPr>
        <sz val="13"/>
        <color rgb="FF000000"/>
        <rFont val="Times New Roman"/>
        <family val="1"/>
      </rPr>
      <t xml:space="preserve">
DE 8 PANELES, EN RESISTENTE MATERIAL CON ORIGINAL MANGO MANOS LIBRES. DE 108CM DE DIÁMETRO, CON APERTURA MANUAL, VARILLAS DE FIBRA Y CIERRE DE VELCRO. 
•CON LOGO IMPRESO EN UNO O DOS PANELES. SE ELEGIRÁ LUEGO DE LA CONTRATACIÓN. 
•EL COLOR PUEDE SER AZUL/NEGRO Y ROJO, EL MISMO SE ELEGIRÁ LUEGO DE LA CONTRATACIÓN.                                                                                                                                           •VER IMAGEN DE REFERENCIA </t>
    </r>
  </si>
  <si>
    <r>
      <rPr>
        <b/>
        <sz val="13"/>
        <color rgb="FF000000"/>
        <rFont val="Times New Roman"/>
        <family val="1"/>
      </rPr>
      <t xml:space="preserve">NEVERITA TIPO LONCHERA </t>
    </r>
    <r>
      <rPr>
        <sz val="13"/>
        <color rgb="FF000000"/>
        <rFont val="Times New Roman"/>
        <family val="1"/>
      </rPr>
      <t xml:space="preserve">
FABRICADA EN RESISTENTE 600D RPET. DEBE INCLUIR 2 COMPARTIMENTOS INDEPENDIENTES, CON CIERRE DE CREMALLERA Y TIRADORES METÁLICOS. INTERIOR ISOTERMO EN PEVA, CON CINTA BANDOLERA AJUSTABLE Y ACOLCHADO PARA HOMBRO. BOLSILLO TRASERO DE REDECILLA ELÁSTICA Y DOS BOLSILLOS FRONTALES, UNO DE ELLOS CON CIERRE DE VELCRO. 
•CON LOGO SERIGRAFIADO A UN COLOR 
•EL COLOR PUEDE SER AZUL/NEGRO/GRIS, EL MISMO SE ELEGIRÁ LUEGO DE LA CONTRATACIÓN
•VER IMAGEN DE REFERENCIA</t>
    </r>
  </si>
  <si>
    <r>
      <rPr>
        <b/>
        <sz val="13"/>
        <color rgb="FF000000"/>
        <rFont val="Times New Roman"/>
        <family val="1"/>
      </rPr>
      <t xml:space="preserve">TERMO TÉRMICO </t>
    </r>
    <r>
      <rPr>
        <sz val="13"/>
        <color rgb="FF000000"/>
        <rFont val="Times New Roman"/>
        <family val="1"/>
      </rPr>
      <t xml:space="preserve">
DE 630 ML DE CAPACIDAD, FABRICADO EN ACERO INOX. RECICLADO DE DOBLE PARED. DEBE DE INCLUIR ASA DE SILICONA A JUEGO. AISLAMIENTO DE COBRE AL VACÍO. 
•LOGO GRABADO
•EL COLOR PUEDE SER AZUL/NEGRO, EL MISMO SE ELEGIRÁ LUEGO DE LA CONTRATACIÓN
•VER IMAGEN DE REFERENCIA</t>
    </r>
  </si>
  <si>
    <t>TOTAL ITBIS</t>
  </si>
  <si>
    <t>VALOR DE LA OFERTA EN LETRAS 
(DEBE CONTENER LOS IMPUESTOS INCLUIDOS)</t>
  </si>
  <si>
    <t>VALOR DE LA OFERTA EN 
NÚMEROS EN RD$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</si>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</sst>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3B383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4" fillId="3" borderId="2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 applyProtection="1">
      <alignment vertical="center"/>
      <protection locked="0"/>
    </xf>
    <xf numFmtId="9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>
      <alignment vertical="center"/>
    </xf>
    <xf numFmtId="0" fontId="11" fillId="4" borderId="12" xfId="0" applyFont="1" applyFill="1" applyBorder="1" applyAlignment="1">
      <alignment horizontal="right" vertical="center"/>
    </xf>
    <xf numFmtId="0" fontId="11" fillId="4" borderId="14" xfId="0" applyFont="1" applyFill="1" applyBorder="1" applyAlignment="1">
      <alignment horizontal="right" vertical="center"/>
    </xf>
    <xf numFmtId="0" fontId="11" fillId="4" borderId="17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164" fontId="0" fillId="0" borderId="0" xfId="0" applyNumberFormat="1"/>
    <xf numFmtId="43" fontId="0" fillId="0" borderId="0" xfId="0" applyNumberFormat="1"/>
    <xf numFmtId="0" fontId="10" fillId="2" borderId="33" xfId="0" applyFont="1" applyFill="1" applyBorder="1" applyAlignment="1" applyProtection="1">
      <alignment vertical="center" wrapText="1"/>
      <protection locked="0"/>
    </xf>
    <xf numFmtId="0" fontId="13" fillId="4" borderId="33" xfId="0" applyFont="1" applyFill="1" applyBorder="1" applyAlignment="1">
      <alignment horizontal="center" vertical="center" wrapText="1"/>
    </xf>
    <xf numFmtId="3" fontId="13" fillId="4" borderId="33" xfId="0" applyNumberFormat="1" applyFont="1" applyFill="1" applyBorder="1" applyAlignment="1">
      <alignment horizontal="center" vertical="center" wrapText="1"/>
    </xf>
    <xf numFmtId="164" fontId="10" fillId="2" borderId="33" xfId="0" applyNumberFormat="1" applyFont="1" applyFill="1" applyBorder="1" applyAlignment="1" applyProtection="1">
      <alignment vertical="center"/>
      <protection locked="0"/>
    </xf>
    <xf numFmtId="9" fontId="10" fillId="2" borderId="33" xfId="0" applyNumberFormat="1" applyFont="1" applyFill="1" applyBorder="1" applyAlignment="1" applyProtection="1">
      <alignment horizontal="center" vertical="center"/>
      <protection locked="0"/>
    </xf>
    <xf numFmtId="164" fontId="10" fillId="4" borderId="33" xfId="0" applyNumberFormat="1" applyFont="1" applyFill="1" applyBorder="1" applyAlignment="1">
      <alignment vertical="center"/>
    </xf>
    <xf numFmtId="164" fontId="10" fillId="4" borderId="34" xfId="0" applyNumberFormat="1" applyFont="1" applyFill="1" applyBorder="1" applyAlignment="1">
      <alignment vertical="center"/>
    </xf>
    <xf numFmtId="164" fontId="10" fillId="4" borderId="36" xfId="0" applyNumberFormat="1" applyFont="1" applyFill="1" applyBorder="1" applyAlignment="1">
      <alignment vertical="center"/>
    </xf>
    <xf numFmtId="2" fontId="0" fillId="0" borderId="0" xfId="0" applyNumberFormat="1"/>
    <xf numFmtId="0" fontId="12" fillId="4" borderId="31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left" vertical="center" wrapText="1"/>
    </xf>
    <xf numFmtId="0" fontId="12" fillId="4" borderId="33" xfId="0" applyFont="1" applyFill="1" applyBorder="1" applyAlignment="1">
      <alignment horizontal="left" vertical="center" wrapText="1"/>
    </xf>
    <xf numFmtId="0" fontId="10" fillId="4" borderId="32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22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164" fontId="10" fillId="4" borderId="14" xfId="0" applyNumberFormat="1" applyFont="1" applyFill="1" applyBorder="1" applyAlignment="1">
      <alignment horizontal="center" vertical="center"/>
    </xf>
    <xf numFmtId="164" fontId="10" fillId="4" borderId="15" xfId="0" applyNumberFormat="1" applyFont="1" applyFill="1" applyBorder="1" applyAlignment="1">
      <alignment horizontal="center" vertical="center"/>
    </xf>
    <xf numFmtId="164" fontId="10" fillId="4" borderId="12" xfId="0" applyNumberFormat="1" applyFont="1" applyFill="1" applyBorder="1" applyAlignment="1">
      <alignment horizontal="center" vertical="center"/>
    </xf>
    <xf numFmtId="164" fontId="10" fillId="4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1" fillId="4" borderId="18" xfId="0" applyNumberFormat="1" applyFont="1" applyFill="1" applyBorder="1" applyAlignment="1">
      <alignment horizontal="center" vertical="center"/>
    </xf>
    <xf numFmtId="164" fontId="11" fillId="4" borderId="19" xfId="0" applyNumberFormat="1" applyFont="1" applyFill="1" applyBorder="1" applyAlignment="1">
      <alignment horizontal="center" vertical="center"/>
    </xf>
    <xf numFmtId="164" fontId="11" fillId="4" borderId="21" xfId="0" applyNumberFormat="1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right" vertical="center"/>
    </xf>
    <xf numFmtId="0" fontId="11" fillId="4" borderId="28" xfId="0" applyFont="1" applyFill="1" applyBorder="1" applyAlignment="1">
      <alignment horizontal="right" vertical="center"/>
    </xf>
    <xf numFmtId="0" fontId="11" fillId="4" borderId="16" xfId="0" applyFont="1" applyFill="1" applyBorder="1" applyAlignment="1">
      <alignment horizontal="right" vertical="center"/>
    </xf>
    <xf numFmtId="0" fontId="11" fillId="4" borderId="39" xfId="0" applyFont="1" applyFill="1" applyBorder="1" applyAlignment="1">
      <alignment horizontal="right" vertical="center"/>
    </xf>
    <xf numFmtId="0" fontId="11" fillId="4" borderId="29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right" vertical="center"/>
    </xf>
    <xf numFmtId="0" fontId="11" fillId="4" borderId="30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83341</xdr:rowOff>
    </xdr:from>
    <xdr:to>
      <xdr:col>1</xdr:col>
      <xdr:colOff>2255159</xdr:colOff>
      <xdr:row>2</xdr:row>
      <xdr:rowOff>340517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83341"/>
          <a:ext cx="2969534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tabSelected="1" topLeftCell="A18" zoomScale="80" zoomScaleNormal="80" zoomScaleSheetLayoutView="100" workbookViewId="0">
      <selection activeCell="H12" sqref="H12"/>
    </sheetView>
  </sheetViews>
  <sheetFormatPr baseColWidth="10" defaultColWidth="11.42578125" defaultRowHeight="15" x14ac:dyDescent="0.25"/>
  <cols>
    <col min="1" max="1" width="11.140625" customWidth="1"/>
    <col min="2" max="2" width="45.42578125" customWidth="1"/>
    <col min="3" max="3" width="12.7109375" customWidth="1"/>
    <col min="4" max="4" width="51.5703125" customWidth="1"/>
    <col min="5" max="5" width="41.7109375" customWidth="1"/>
    <col min="6" max="6" width="17.28515625" customWidth="1"/>
    <col min="7" max="7" width="14" customWidth="1"/>
    <col min="8" max="8" width="25.7109375" customWidth="1"/>
    <col min="9" max="9" width="9.5703125" customWidth="1"/>
    <col min="10" max="10" width="25.7109375" customWidth="1"/>
    <col min="11" max="11" width="25.7109375" hidden="1" customWidth="1"/>
    <col min="12" max="12" width="25.7109375" customWidth="1"/>
    <col min="13" max="13" width="25.7109375" hidden="1" customWidth="1"/>
    <col min="14" max="14" width="25.7109375" customWidth="1"/>
    <col min="15" max="15" width="6" customWidth="1"/>
  </cols>
  <sheetData>
    <row r="1" spans="1:14" ht="45" customHeight="1" x14ac:dyDescent="0.25"/>
    <row r="2" spans="1:14" ht="18.95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ht="30.75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ht="18.75" customHeight="1" x14ac:dyDescent="0.25">
      <c r="A4" s="22" t="s">
        <v>0</v>
      </c>
      <c r="B4" s="22"/>
      <c r="C4" s="2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thickBot="1" x14ac:dyDescent="0.3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58.5" customHeight="1" x14ac:dyDescent="0.25">
      <c r="A6" s="91" t="s">
        <v>1</v>
      </c>
      <c r="B6" s="92"/>
      <c r="C6" s="78" t="s">
        <v>2</v>
      </c>
      <c r="D6" s="79"/>
      <c r="E6" s="79"/>
      <c r="F6" s="79"/>
      <c r="G6" s="79"/>
      <c r="H6" s="80"/>
      <c r="I6" s="83" t="s">
        <v>3</v>
      </c>
      <c r="J6" s="83"/>
      <c r="K6" s="3"/>
      <c r="L6" s="86" t="s">
        <v>4</v>
      </c>
      <c r="M6" s="86"/>
      <c r="N6" s="87"/>
    </row>
    <row r="7" spans="1:14" ht="45" customHeight="1" x14ac:dyDescent="0.25">
      <c r="A7" s="93" t="s">
        <v>5</v>
      </c>
      <c r="B7" s="94"/>
      <c r="C7" s="81"/>
      <c r="D7" s="81"/>
      <c r="E7" s="81"/>
      <c r="F7" s="81"/>
      <c r="G7" s="81"/>
      <c r="H7" s="81"/>
      <c r="I7" s="84" t="s">
        <v>6</v>
      </c>
      <c r="J7" s="84"/>
      <c r="K7" s="4"/>
      <c r="L7" s="88"/>
      <c r="M7" s="88"/>
      <c r="N7" s="89"/>
    </row>
    <row r="8" spans="1:14" ht="45" customHeight="1" thickBot="1" x14ac:dyDescent="0.3">
      <c r="A8" s="95" t="s">
        <v>7</v>
      </c>
      <c r="B8" s="96"/>
      <c r="C8" s="82"/>
      <c r="D8" s="82"/>
      <c r="E8" s="82"/>
      <c r="F8" s="82"/>
      <c r="G8" s="82"/>
      <c r="H8" s="82"/>
      <c r="I8" s="85" t="s">
        <v>8</v>
      </c>
      <c r="J8" s="85"/>
      <c r="K8" s="5"/>
      <c r="L8" s="82"/>
      <c r="M8" s="82"/>
      <c r="N8" s="90"/>
    </row>
    <row r="9" spans="1:14" ht="6" customHeight="1" thickBot="1" x14ac:dyDescent="0.3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thickBot="1" x14ac:dyDescent="0.3">
      <c r="A10" s="12" t="s">
        <v>9</v>
      </c>
      <c r="B10" s="76" t="s">
        <v>10</v>
      </c>
      <c r="C10" s="76"/>
      <c r="D10" s="76"/>
      <c r="E10" s="8" t="s">
        <v>11</v>
      </c>
      <c r="F10" s="8" t="s">
        <v>12</v>
      </c>
      <c r="G10" s="8" t="s">
        <v>13</v>
      </c>
      <c r="H10" s="8" t="s">
        <v>14</v>
      </c>
      <c r="I10" s="8" t="s">
        <v>15</v>
      </c>
      <c r="J10" s="8" t="s">
        <v>16</v>
      </c>
      <c r="K10" s="8"/>
      <c r="L10" s="8" t="s">
        <v>17</v>
      </c>
      <c r="M10" s="8"/>
      <c r="N10" s="9" t="s">
        <v>18</v>
      </c>
    </row>
    <row r="11" spans="1:14" ht="6" customHeight="1" x14ac:dyDescent="0.25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</row>
    <row r="12" spans="1:14" ht="153.75" customHeight="1" x14ac:dyDescent="0.25">
      <c r="A12" s="38">
        <v>1</v>
      </c>
      <c r="B12" s="37" t="s">
        <v>19</v>
      </c>
      <c r="C12" s="37"/>
      <c r="D12" s="37"/>
      <c r="E12" s="25"/>
      <c r="F12" s="26" t="s">
        <v>20</v>
      </c>
      <c r="G12" s="27">
        <v>145</v>
      </c>
      <c r="H12" s="28"/>
      <c r="I12" s="29">
        <v>0.18</v>
      </c>
      <c r="J12" s="30">
        <f>H12*I12</f>
        <v>0</v>
      </c>
      <c r="K12" s="30">
        <f>J12*G12</f>
        <v>0</v>
      </c>
      <c r="L12" s="30">
        <f>H12+J12</f>
        <v>0</v>
      </c>
      <c r="M12" s="30">
        <f>G12*H12</f>
        <v>0</v>
      </c>
      <c r="N12" s="31">
        <f>G12*L12</f>
        <v>0</v>
      </c>
    </row>
    <row r="13" spans="1:14" ht="121.5" customHeight="1" x14ac:dyDescent="0.25">
      <c r="A13" s="39"/>
      <c r="B13" s="34" t="s">
        <v>21</v>
      </c>
      <c r="C13" s="35"/>
      <c r="D13" s="36"/>
      <c r="E13" s="13"/>
      <c r="F13" s="14" t="s">
        <v>20</v>
      </c>
      <c r="G13" s="15">
        <v>300</v>
      </c>
      <c r="H13" s="16"/>
      <c r="I13" s="17">
        <v>0.18</v>
      </c>
      <c r="J13" s="18">
        <f t="shared" ref="J13:J20" si="0">H13*I13</f>
        <v>0</v>
      </c>
      <c r="K13" s="18">
        <f t="shared" ref="K13:K20" si="1">J13*G13</f>
        <v>0</v>
      </c>
      <c r="L13" s="18">
        <f t="shared" ref="L13:L20" si="2">H13+J13</f>
        <v>0</v>
      </c>
      <c r="M13" s="18">
        <f t="shared" ref="M13:M20" si="3">G13*H13</f>
        <v>0</v>
      </c>
      <c r="N13" s="32">
        <f t="shared" ref="N13:N20" si="4">G13*L13</f>
        <v>0</v>
      </c>
    </row>
    <row r="14" spans="1:14" ht="118.5" customHeight="1" x14ac:dyDescent="0.25">
      <c r="A14" s="39"/>
      <c r="B14" s="34" t="s">
        <v>22</v>
      </c>
      <c r="C14" s="35"/>
      <c r="D14" s="36"/>
      <c r="E14" s="13"/>
      <c r="F14" s="14" t="s">
        <v>20</v>
      </c>
      <c r="G14" s="15">
        <v>360</v>
      </c>
      <c r="H14" s="16"/>
      <c r="I14" s="17">
        <v>0.18</v>
      </c>
      <c r="J14" s="18">
        <f t="shared" si="0"/>
        <v>0</v>
      </c>
      <c r="K14" s="18">
        <f t="shared" si="1"/>
        <v>0</v>
      </c>
      <c r="L14" s="18">
        <f t="shared" si="2"/>
        <v>0</v>
      </c>
      <c r="M14" s="18">
        <f t="shared" si="3"/>
        <v>0</v>
      </c>
      <c r="N14" s="32">
        <f t="shared" si="4"/>
        <v>0</v>
      </c>
    </row>
    <row r="15" spans="1:14" ht="155.25" customHeight="1" x14ac:dyDescent="0.25">
      <c r="A15" s="39"/>
      <c r="B15" s="34" t="s">
        <v>23</v>
      </c>
      <c r="C15" s="35"/>
      <c r="D15" s="36"/>
      <c r="E15" s="13"/>
      <c r="F15" s="14" t="s">
        <v>20</v>
      </c>
      <c r="G15" s="15">
        <v>300</v>
      </c>
      <c r="H15" s="16"/>
      <c r="I15" s="17">
        <v>0.18</v>
      </c>
      <c r="J15" s="18">
        <f t="shared" ref="J15:J18" si="5">H15*I15</f>
        <v>0</v>
      </c>
      <c r="K15" s="18">
        <f t="shared" ref="K15:K18" si="6">J15*G15</f>
        <v>0</v>
      </c>
      <c r="L15" s="18">
        <f t="shared" ref="L15:L18" si="7">H15+J15</f>
        <v>0</v>
      </c>
      <c r="M15" s="18">
        <f t="shared" ref="M15:M18" si="8">G15*H15</f>
        <v>0</v>
      </c>
      <c r="N15" s="32">
        <f t="shared" ref="N15:N18" si="9">G15*L15</f>
        <v>0</v>
      </c>
    </row>
    <row r="16" spans="1:14" ht="165.75" customHeight="1" x14ac:dyDescent="0.25">
      <c r="A16" s="39"/>
      <c r="B16" s="34" t="s">
        <v>24</v>
      </c>
      <c r="C16" s="35"/>
      <c r="D16" s="36"/>
      <c r="E16" s="13"/>
      <c r="F16" s="14" t="s">
        <v>20</v>
      </c>
      <c r="G16" s="15">
        <v>300</v>
      </c>
      <c r="H16" s="16"/>
      <c r="I16" s="17">
        <v>0.18</v>
      </c>
      <c r="J16" s="18">
        <f t="shared" si="5"/>
        <v>0</v>
      </c>
      <c r="K16" s="18">
        <f t="shared" si="6"/>
        <v>0</v>
      </c>
      <c r="L16" s="18">
        <f t="shared" si="7"/>
        <v>0</v>
      </c>
      <c r="M16" s="18">
        <f t="shared" si="8"/>
        <v>0</v>
      </c>
      <c r="N16" s="32">
        <f t="shared" si="9"/>
        <v>0</v>
      </c>
    </row>
    <row r="17" spans="1:14" ht="137.25" customHeight="1" x14ac:dyDescent="0.25">
      <c r="A17" s="39"/>
      <c r="B17" s="34" t="s">
        <v>25</v>
      </c>
      <c r="C17" s="35"/>
      <c r="D17" s="36"/>
      <c r="E17" s="13"/>
      <c r="F17" s="14" t="s">
        <v>20</v>
      </c>
      <c r="G17" s="15">
        <v>300</v>
      </c>
      <c r="H17" s="16"/>
      <c r="I17" s="17">
        <v>0.18</v>
      </c>
      <c r="J17" s="18">
        <f t="shared" si="5"/>
        <v>0</v>
      </c>
      <c r="K17" s="18">
        <f t="shared" si="6"/>
        <v>0</v>
      </c>
      <c r="L17" s="18">
        <f t="shared" si="7"/>
        <v>0</v>
      </c>
      <c r="M17" s="18">
        <f t="shared" si="8"/>
        <v>0</v>
      </c>
      <c r="N17" s="32">
        <f t="shared" si="9"/>
        <v>0</v>
      </c>
    </row>
    <row r="18" spans="1:14" ht="135" customHeight="1" x14ac:dyDescent="0.25">
      <c r="A18" s="39"/>
      <c r="B18" s="34" t="s">
        <v>26</v>
      </c>
      <c r="C18" s="35"/>
      <c r="D18" s="36"/>
      <c r="E18" s="13"/>
      <c r="F18" s="14" t="s">
        <v>20</v>
      </c>
      <c r="G18" s="15">
        <v>300</v>
      </c>
      <c r="H18" s="16"/>
      <c r="I18" s="17">
        <v>0.18</v>
      </c>
      <c r="J18" s="18">
        <f t="shared" si="5"/>
        <v>0</v>
      </c>
      <c r="K18" s="18">
        <f t="shared" si="6"/>
        <v>0</v>
      </c>
      <c r="L18" s="18">
        <f t="shared" si="7"/>
        <v>0</v>
      </c>
      <c r="M18" s="18">
        <f t="shared" si="8"/>
        <v>0</v>
      </c>
      <c r="N18" s="32">
        <f t="shared" si="9"/>
        <v>0</v>
      </c>
    </row>
    <row r="19" spans="1:14" ht="172.5" customHeight="1" x14ac:dyDescent="0.25">
      <c r="A19" s="39"/>
      <c r="B19" s="34" t="s">
        <v>27</v>
      </c>
      <c r="C19" s="35"/>
      <c r="D19" s="36"/>
      <c r="E19" s="13"/>
      <c r="F19" s="14" t="s">
        <v>20</v>
      </c>
      <c r="G19" s="15">
        <v>60</v>
      </c>
      <c r="H19" s="16"/>
      <c r="I19" s="17">
        <v>0.18</v>
      </c>
      <c r="J19" s="18">
        <f t="shared" si="0"/>
        <v>0</v>
      </c>
      <c r="K19" s="18">
        <f t="shared" si="1"/>
        <v>0</v>
      </c>
      <c r="L19" s="18">
        <f t="shared" si="2"/>
        <v>0</v>
      </c>
      <c r="M19" s="18">
        <f t="shared" si="3"/>
        <v>0</v>
      </c>
      <c r="N19" s="32">
        <f t="shared" si="4"/>
        <v>0</v>
      </c>
    </row>
    <row r="20" spans="1:14" ht="153.75" customHeight="1" x14ac:dyDescent="0.25">
      <c r="A20" s="39"/>
      <c r="B20" s="34" t="s">
        <v>28</v>
      </c>
      <c r="C20" s="35"/>
      <c r="D20" s="36"/>
      <c r="E20" s="13"/>
      <c r="F20" s="14" t="s">
        <v>20</v>
      </c>
      <c r="G20" s="15">
        <v>60</v>
      </c>
      <c r="H20" s="16"/>
      <c r="I20" s="17">
        <v>0.18</v>
      </c>
      <c r="J20" s="18">
        <f t="shared" si="0"/>
        <v>0</v>
      </c>
      <c r="K20" s="18">
        <f t="shared" si="1"/>
        <v>0</v>
      </c>
      <c r="L20" s="18">
        <f t="shared" si="2"/>
        <v>0</v>
      </c>
      <c r="M20" s="18">
        <f t="shared" si="3"/>
        <v>0</v>
      </c>
      <c r="N20" s="32">
        <f t="shared" si="4"/>
        <v>0</v>
      </c>
    </row>
    <row r="21" spans="1:14" ht="204" customHeight="1" x14ac:dyDescent="0.25">
      <c r="A21" s="39"/>
      <c r="B21" s="41" t="s">
        <v>29</v>
      </c>
      <c r="C21" s="41"/>
      <c r="D21" s="41"/>
      <c r="E21" s="13"/>
      <c r="F21" s="14" t="s">
        <v>20</v>
      </c>
      <c r="G21" s="15">
        <v>60</v>
      </c>
      <c r="H21" s="16"/>
      <c r="I21" s="17">
        <v>0.18</v>
      </c>
      <c r="J21" s="18">
        <f t="shared" ref="J21:J22" si="10">H21*I21</f>
        <v>0</v>
      </c>
      <c r="K21" s="18">
        <f t="shared" ref="K21:K22" si="11">J21*G21</f>
        <v>0</v>
      </c>
      <c r="L21" s="18">
        <f t="shared" ref="L21:L22" si="12">H21+J21</f>
        <v>0</v>
      </c>
      <c r="M21" s="18">
        <f t="shared" ref="M21:M22" si="13">G21*H21</f>
        <v>0</v>
      </c>
      <c r="N21" s="32">
        <f t="shared" ref="N21:N22" si="14">G21*L21</f>
        <v>0</v>
      </c>
    </row>
    <row r="22" spans="1:14" ht="131.25" customHeight="1" x14ac:dyDescent="0.25">
      <c r="A22" s="40"/>
      <c r="B22" s="41" t="s">
        <v>30</v>
      </c>
      <c r="C22" s="41"/>
      <c r="D22" s="41"/>
      <c r="E22" s="13"/>
      <c r="F22" s="14" t="s">
        <v>20</v>
      </c>
      <c r="G22" s="15">
        <v>60</v>
      </c>
      <c r="H22" s="16"/>
      <c r="I22" s="17">
        <v>0.18</v>
      </c>
      <c r="J22" s="18">
        <f t="shared" si="10"/>
        <v>0</v>
      </c>
      <c r="K22" s="18">
        <f t="shared" si="11"/>
        <v>0</v>
      </c>
      <c r="L22" s="18">
        <f t="shared" si="12"/>
        <v>0</v>
      </c>
      <c r="M22" s="18">
        <f t="shared" si="13"/>
        <v>0</v>
      </c>
      <c r="N22" s="32">
        <f t="shared" si="14"/>
        <v>0</v>
      </c>
    </row>
    <row r="23" spans="1:14" ht="45" customHeight="1" x14ac:dyDescent="0.25">
      <c r="A23" s="62"/>
      <c r="B23" s="63"/>
      <c r="C23" s="63"/>
      <c r="D23" s="63"/>
      <c r="E23" s="63"/>
      <c r="F23" s="63"/>
      <c r="G23" s="63"/>
      <c r="H23" s="63"/>
      <c r="I23" s="63"/>
      <c r="J23" s="64"/>
      <c r="K23" s="19"/>
      <c r="L23" s="53">
        <f>SUM(M12:M22)</f>
        <v>0</v>
      </c>
      <c r="M23" s="53"/>
      <c r="N23" s="54"/>
    </row>
    <row r="24" spans="1:14" ht="42" customHeight="1" x14ac:dyDescent="0.25">
      <c r="A24" s="65" t="s">
        <v>31</v>
      </c>
      <c r="B24" s="66"/>
      <c r="C24" s="66"/>
      <c r="D24" s="66"/>
      <c r="E24" s="66"/>
      <c r="F24" s="66"/>
      <c r="G24" s="66"/>
      <c r="H24" s="66"/>
      <c r="I24" s="66"/>
      <c r="J24" s="67"/>
      <c r="K24" s="20"/>
      <c r="L24" s="51">
        <f>SUM(K12:K22)</f>
        <v>0</v>
      </c>
      <c r="M24" s="51"/>
      <c r="N24" s="52"/>
    </row>
    <row r="25" spans="1:14" ht="12" customHeight="1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</row>
    <row r="26" spans="1:14" ht="57.75" customHeight="1" thickBot="1" x14ac:dyDescent="0.3">
      <c r="A26" s="68" t="s">
        <v>32</v>
      </c>
      <c r="B26" s="69"/>
      <c r="C26" s="69"/>
      <c r="D26" s="61"/>
      <c r="E26" s="42"/>
      <c r="F26" s="43"/>
      <c r="G26" s="43"/>
      <c r="H26" s="44"/>
      <c r="I26" s="60" t="s">
        <v>33</v>
      </c>
      <c r="J26" s="61"/>
      <c r="K26" s="21"/>
      <c r="L26" s="57">
        <f>L23+L24</f>
        <v>0</v>
      </c>
      <c r="M26" s="58"/>
      <c r="N26" s="59"/>
    </row>
    <row r="27" spans="1:14" x14ac:dyDescent="0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</row>
    <row r="28" spans="1:14" ht="15.75" thickBot="1" x14ac:dyDescent="0.3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</row>
    <row r="29" spans="1:14" x14ac:dyDescent="0.25">
      <c r="A29" s="45"/>
      <c r="B29" s="46"/>
      <c r="C29" s="46"/>
      <c r="D29" s="46"/>
      <c r="E29" s="46"/>
      <c r="F29" s="46"/>
      <c r="G29" s="46"/>
      <c r="H29" s="46"/>
      <c r="I29" s="70" t="s">
        <v>34</v>
      </c>
      <c r="J29" s="70"/>
      <c r="K29" s="70"/>
      <c r="L29" s="70"/>
      <c r="M29" s="70"/>
      <c r="N29" s="71"/>
    </row>
    <row r="30" spans="1:14" x14ac:dyDescent="0.25">
      <c r="A30" s="47"/>
      <c r="B30" s="48"/>
      <c r="C30" s="48"/>
      <c r="D30" s="48"/>
      <c r="E30" s="48"/>
      <c r="F30" s="48"/>
      <c r="G30" s="48"/>
      <c r="H30" s="48"/>
      <c r="I30" s="72"/>
      <c r="J30" s="72"/>
      <c r="K30" s="72"/>
      <c r="L30" s="72"/>
      <c r="M30" s="72"/>
      <c r="N30" s="73"/>
    </row>
    <row r="31" spans="1:14" x14ac:dyDescent="0.25">
      <c r="A31" s="47"/>
      <c r="B31" s="48"/>
      <c r="C31" s="48"/>
      <c r="D31" s="48"/>
      <c r="E31" s="48"/>
      <c r="F31" s="48"/>
      <c r="G31" s="48"/>
      <c r="H31" s="48"/>
      <c r="I31" s="72"/>
      <c r="J31" s="72"/>
      <c r="K31" s="72"/>
      <c r="L31" s="72"/>
      <c r="M31" s="72"/>
      <c r="N31" s="73"/>
    </row>
    <row r="32" spans="1:14" x14ac:dyDescent="0.25">
      <c r="A32" s="47"/>
      <c r="B32" s="48"/>
      <c r="C32" s="48"/>
      <c r="D32" s="48"/>
      <c r="E32" s="48"/>
      <c r="F32" s="48"/>
      <c r="G32" s="48"/>
      <c r="H32" s="48"/>
      <c r="I32" s="72"/>
      <c r="J32" s="72"/>
      <c r="K32" s="72"/>
      <c r="L32" s="72"/>
      <c r="M32" s="72"/>
      <c r="N32" s="73"/>
    </row>
    <row r="33" spans="1:14" ht="15.75" thickBot="1" x14ac:dyDescent="0.3">
      <c r="A33" s="49"/>
      <c r="B33" s="50"/>
      <c r="C33" s="50"/>
      <c r="D33" s="50"/>
      <c r="E33" s="50"/>
      <c r="F33" s="50"/>
      <c r="G33" s="50"/>
      <c r="H33" s="50"/>
      <c r="I33" s="74"/>
      <c r="J33" s="74"/>
      <c r="K33" s="74"/>
      <c r="L33" s="74"/>
      <c r="M33" s="74"/>
      <c r="N33" s="75"/>
    </row>
    <row r="36" spans="1:14" x14ac:dyDescent="0.25">
      <c r="H36" s="23"/>
    </row>
    <row r="37" spans="1:14" x14ac:dyDescent="0.25">
      <c r="H37" s="24"/>
    </row>
    <row r="38" spans="1:14" x14ac:dyDescent="0.25">
      <c r="H38" s="11"/>
    </row>
    <row r="39" spans="1:14" x14ac:dyDescent="0.25">
      <c r="H39" s="33"/>
    </row>
    <row r="41" spans="1:14" x14ac:dyDescent="0.25">
      <c r="G41" s="11"/>
    </row>
    <row r="47" spans="1:14" x14ac:dyDescent="0.25">
      <c r="G47" s="10"/>
    </row>
  </sheetData>
  <sheetProtection algorithmName="SHA-512" hashValue="TGV5uSh6citvfY7rqznDV+fKR52STEA1yzsc6DPv/3g1sPP7Sg/rjGDS3ED5wH8TCDu7zlux3gH3z0RutZkMAw==" saltValue="AfFZjtLMRIPVm/P1loe3Rg==" spinCount="100000" sheet="1" objects="1" scenarios="1"/>
  <mergeCells count="40">
    <mergeCell ref="B10:D10"/>
    <mergeCell ref="B21:D21"/>
    <mergeCell ref="A2:N3"/>
    <mergeCell ref="C6:H6"/>
    <mergeCell ref="C7:H7"/>
    <mergeCell ref="C8:H8"/>
    <mergeCell ref="I6:J6"/>
    <mergeCell ref="I7:J7"/>
    <mergeCell ref="I8:J8"/>
    <mergeCell ref="L6:N6"/>
    <mergeCell ref="L7:N7"/>
    <mergeCell ref="L8:N8"/>
    <mergeCell ref="A6:B6"/>
    <mergeCell ref="A7:B7"/>
    <mergeCell ref="A8:B8"/>
    <mergeCell ref="A11:N11"/>
    <mergeCell ref="E26:H26"/>
    <mergeCell ref="A29:H33"/>
    <mergeCell ref="L24:N24"/>
    <mergeCell ref="L23:N23"/>
    <mergeCell ref="A25:N25"/>
    <mergeCell ref="A27:N27"/>
    <mergeCell ref="A28:N28"/>
    <mergeCell ref="L26:N26"/>
    <mergeCell ref="I26:J26"/>
    <mergeCell ref="A23:J23"/>
    <mergeCell ref="A24:J24"/>
    <mergeCell ref="A26:D26"/>
    <mergeCell ref="I29:N33"/>
    <mergeCell ref="B20:D20"/>
    <mergeCell ref="B12:D12"/>
    <mergeCell ref="A12:A22"/>
    <mergeCell ref="B22:D22"/>
    <mergeCell ref="B19:D19"/>
    <mergeCell ref="B14:D14"/>
    <mergeCell ref="B13:D13"/>
    <mergeCell ref="B15:D15"/>
    <mergeCell ref="B16:D16"/>
    <mergeCell ref="B17:D17"/>
    <mergeCell ref="B18:D18"/>
  </mergeCells>
  <dataValidations count="1">
    <dataValidation type="decimal" allowBlank="1" showInputMessage="1" showErrorMessage="1" errorTitle="ALERTA" error="EN ESTA CELDA SOLO ES PERMITIDO DÍGITOS NUMÉRICOS" sqref="I12:I22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customXml/itemProps2.xml><?xml version="1.0" encoding="utf-8"?>
<ds:datastoreItem xmlns:ds="http://schemas.openxmlformats.org/officeDocument/2006/customXml" ds:itemID="{B7B04300-1FF8-45A6-B850-3115B7AB3A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Bianca M. Morillo C.</cp:lastModifiedBy>
  <cp:revision/>
  <dcterms:created xsi:type="dcterms:W3CDTF">2014-12-15T12:59:31Z</dcterms:created>
  <dcterms:modified xsi:type="dcterms:W3CDTF">2025-08-20T18:03:47Z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