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bmorillo_poderjudicial_gob_do/Documents/Escritorio/2025/CM/CM-2025-129 ADQ. BATERIAS Y AGUA DESTILADA/Editables/Anexos/"/>
    </mc:Choice>
  </mc:AlternateContent>
  <xr:revisionPtr revIDLastSave="0" documentId="8_{464302E6-81AC-4C25-8D6B-BC3F004CC1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5" l="1"/>
  <c r="L13" i="5" s="1"/>
  <c r="N13" i="5" s="1"/>
  <c r="M13" i="5"/>
  <c r="J14" i="5"/>
  <c r="L14" i="5" s="1"/>
  <c r="N14" i="5" s="1"/>
  <c r="M14" i="5"/>
  <c r="J12" i="5"/>
  <c r="K12" i="5" s="1"/>
  <c r="M12" i="5"/>
  <c r="K14" i="5" l="1"/>
  <c r="K13" i="5"/>
  <c r="L15" i="5"/>
  <c r="L12" i="5"/>
  <c r="N12" i="5" s="1"/>
  <c r="L16" i="5" l="1"/>
  <c r="L18" i="5" s="1"/>
</calcChain>
</file>

<file path=xl/sharedStrings.xml><?xml version="1.0" encoding="utf-8"?>
<sst xmlns="http://schemas.openxmlformats.org/spreadsheetml/2006/main" count="30" uniqueCount="28">
  <si>
    <t>SNCC.F.033-OFERTA ECONÓMICA</t>
  </si>
  <si>
    <t>Título del Proceso:</t>
  </si>
  <si>
    <t>ADQUISICIÓN DE BATERÍAS DE GELATINA, BATERÍAS DE ÁCIDO PLOMO Y AGUA DESTILADA PARA DISTINTAS DEPENDENCIAS DEL PODER JUDICIAL</t>
  </si>
  <si>
    <t>No. Expediente:</t>
  </si>
  <si>
    <t>CM-2025-129</t>
  </si>
  <si>
    <t>Nombre del Oferente:</t>
  </si>
  <si>
    <t>RNC/Cédula:</t>
  </si>
  <si>
    <t>Fecha:</t>
  </si>
  <si>
    <t>RPE: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</si>
  <si>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</si>
  <si>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</si>
  <si>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</si>
  <si>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</si>
  <si>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</si>
  <si>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</si>
  <si>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</si>
  <si>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</si>
  <si>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</si>
  <si>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</si>
  <si>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BATERÍA DE ÁCIDO PLOMO, 6 VOLTIOS, 225 AMPERES/HORA @20HR RATE., 100 MIN. O MÁS, @ 75 AMP.
-PESO MÍNIMO 59 LBS/26.7 KG 
-MATERIAL DE CAJA POLIPROPILENO
-TERMINAL MOLDEADO EN PERNO ROSCADO
-CICLO PROFUNDO
-CUBIERTA CON SOPORTE INTEGRAL PARA LA CORREA DE TRANSPORTE Y TAPAS DE VENTILACIÓN DE LIBERACIÓN RÁPIDA DISPONIBLES 
-GARANTÍA MÍNIMA DE 2 AÑOS, 18 MESES FULL Y 6 MESES PRORRATEADO. 
-FICHA TÉCNICA DE LAS BATERÍAS</t>
  </si>
  <si>
    <t>UNIDAD</t>
  </si>
  <si>
    <t>BATERÍAS DE GELATINA 6 VOLTIOS, 225 AMPERES/HORA, @20HR. 
-PESO MÍNIMO 71 LIBRAS/32 KG
-GARANTÍA MÍNIMA DE 36 MESES, LOS PRIMEROS 12 MESES FULL Y LOS OTROS 24 MESES PRORRATEADOS
-FICHA TÉCNICA DE LAS BATERÍAS</t>
  </si>
  <si>
    <t>GALONES DE AGUA DESTILADA PARA BATERÍAS</t>
  </si>
  <si>
    <t>SUBTOTAL</t>
  </si>
  <si>
    <t>TOTAL ITBIS</t>
  </si>
  <si>
    <t>VALOR DE LA OFERTA EN LETRAS 
(DEBE CONTENER LOS IMPUESTOS INCLUIDOS)</t>
  </si>
  <si>
    <t>VALOR DE LA OFERTA EN 
NÚMEROS EN RD$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</si>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</sst>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3B383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4" fillId="3" borderId="2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 applyProtection="1">
      <alignment vertical="center"/>
      <protection locked="0"/>
    </xf>
    <xf numFmtId="9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>
      <alignment vertical="center"/>
    </xf>
    <xf numFmtId="0" fontId="11" fillId="4" borderId="12" xfId="0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horizontal="right" vertical="center"/>
    </xf>
    <xf numFmtId="0" fontId="11" fillId="4" borderId="17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164" fontId="0" fillId="0" borderId="0" xfId="0" applyNumberFormat="1"/>
    <xf numFmtId="43" fontId="0" fillId="0" borderId="0" xfId="0" applyNumberFormat="1"/>
    <xf numFmtId="0" fontId="10" fillId="2" borderId="32" xfId="0" applyFont="1" applyFill="1" applyBorder="1" applyAlignment="1" applyProtection="1">
      <alignment vertical="center" wrapText="1"/>
      <protection locked="0"/>
    </xf>
    <xf numFmtId="0" fontId="13" fillId="4" borderId="32" xfId="0" applyFont="1" applyFill="1" applyBorder="1" applyAlignment="1">
      <alignment horizontal="center" vertical="center" wrapText="1"/>
    </xf>
    <xf numFmtId="3" fontId="13" fillId="4" borderId="32" xfId="0" applyNumberFormat="1" applyFont="1" applyFill="1" applyBorder="1" applyAlignment="1">
      <alignment horizontal="center" vertical="center" wrapText="1"/>
    </xf>
    <xf numFmtId="164" fontId="10" fillId="2" borderId="32" xfId="0" applyNumberFormat="1" applyFont="1" applyFill="1" applyBorder="1" applyAlignment="1" applyProtection="1">
      <alignment vertical="center"/>
      <protection locked="0"/>
    </xf>
    <xf numFmtId="9" fontId="10" fillId="2" borderId="32" xfId="0" applyNumberFormat="1" applyFont="1" applyFill="1" applyBorder="1" applyAlignment="1" applyProtection="1">
      <alignment horizontal="center" vertical="center"/>
      <protection locked="0"/>
    </xf>
    <xf numFmtId="164" fontId="10" fillId="4" borderId="32" xfId="0" applyNumberFormat="1" applyFont="1" applyFill="1" applyBorder="1" applyAlignment="1">
      <alignment vertical="center"/>
    </xf>
    <xf numFmtId="164" fontId="10" fillId="4" borderId="33" xfId="0" applyNumberFormat="1" applyFont="1" applyFill="1" applyBorder="1" applyAlignment="1">
      <alignment vertical="center"/>
    </xf>
    <xf numFmtId="164" fontId="10" fillId="4" borderId="34" xfId="0" applyNumberFormat="1" applyFont="1" applyFill="1" applyBorder="1" applyAlignment="1">
      <alignment vertical="center"/>
    </xf>
    <xf numFmtId="2" fontId="0" fillId="0" borderId="0" xfId="0" applyNumberFormat="1"/>
    <xf numFmtId="0" fontId="10" fillId="4" borderId="37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64" fontId="10" fillId="4" borderId="14" xfId="0" applyNumberFormat="1" applyFont="1" applyFill="1" applyBorder="1" applyAlignment="1">
      <alignment horizontal="center" vertical="center"/>
    </xf>
    <xf numFmtId="164" fontId="10" fillId="4" borderId="15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18" xfId="0" applyNumberFormat="1" applyFont="1" applyFill="1" applyBorder="1" applyAlignment="1">
      <alignment horizontal="center" vertical="center"/>
    </xf>
    <xf numFmtId="164" fontId="11" fillId="4" borderId="19" xfId="0" applyNumberFormat="1" applyFont="1" applyFill="1" applyBorder="1" applyAlignment="1">
      <alignment horizontal="center" vertical="center"/>
    </xf>
    <xf numFmtId="164" fontId="11" fillId="4" borderId="21" xfId="0" applyNumberFormat="1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right" vertical="center"/>
    </xf>
    <xf numFmtId="0" fontId="11" fillId="4" borderId="28" xfId="0" applyFont="1" applyFill="1" applyBorder="1" applyAlignment="1">
      <alignment horizontal="right" vertical="center"/>
    </xf>
    <xf numFmtId="0" fontId="11" fillId="4" borderId="16" xfId="0" applyFont="1" applyFill="1" applyBorder="1" applyAlignment="1">
      <alignment horizontal="right" vertical="center"/>
    </xf>
    <xf numFmtId="0" fontId="11" fillId="4" borderId="36" xfId="0" applyFont="1" applyFill="1" applyBorder="1" applyAlignment="1">
      <alignment horizontal="right" vertical="center"/>
    </xf>
    <xf numFmtId="0" fontId="11" fillId="4" borderId="29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right" vertical="center"/>
    </xf>
    <xf numFmtId="0" fontId="11" fillId="4" borderId="30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left" vertical="center" wrapText="1"/>
    </xf>
    <xf numFmtId="0" fontId="12" fillId="4" borderId="31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22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83341</xdr:rowOff>
    </xdr:from>
    <xdr:to>
      <xdr:col>1</xdr:col>
      <xdr:colOff>2255159</xdr:colOff>
      <xdr:row>2</xdr:row>
      <xdr:rowOff>340517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83341"/>
          <a:ext cx="2969534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zoomScale="80" zoomScaleNormal="80" zoomScaleSheetLayoutView="100" workbookViewId="0">
      <selection activeCell="F12" sqref="F12"/>
    </sheetView>
  </sheetViews>
  <sheetFormatPr baseColWidth="10" defaultColWidth="11.42578125" defaultRowHeight="15" x14ac:dyDescent="0.25"/>
  <cols>
    <col min="1" max="1" width="11.140625" customWidth="1"/>
    <col min="2" max="2" width="45.42578125" customWidth="1"/>
    <col min="3" max="3" width="12.7109375" customWidth="1"/>
    <col min="4" max="4" width="51.570312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30.7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8.75" customHeight="1" x14ac:dyDescent="0.25">
      <c r="A4" s="22" t="s">
        <v>0</v>
      </c>
      <c r="B4" s="22"/>
      <c r="C4" s="2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 x14ac:dyDescent="0.3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8.5" customHeight="1" x14ac:dyDescent="0.25">
      <c r="A6" s="57" t="s">
        <v>1</v>
      </c>
      <c r="B6" s="58"/>
      <c r="C6" s="44" t="s">
        <v>2</v>
      </c>
      <c r="D6" s="45"/>
      <c r="E6" s="45"/>
      <c r="F6" s="45"/>
      <c r="G6" s="45"/>
      <c r="H6" s="46"/>
      <c r="I6" s="49" t="s">
        <v>3</v>
      </c>
      <c r="J6" s="49"/>
      <c r="K6" s="3"/>
      <c r="L6" s="52" t="s">
        <v>4</v>
      </c>
      <c r="M6" s="52"/>
      <c r="N6" s="53"/>
    </row>
    <row r="7" spans="1:14" ht="45" customHeight="1" x14ac:dyDescent="0.25">
      <c r="A7" s="59" t="s">
        <v>5</v>
      </c>
      <c r="B7" s="60"/>
      <c r="C7" s="47"/>
      <c r="D7" s="47"/>
      <c r="E7" s="47"/>
      <c r="F7" s="47"/>
      <c r="G7" s="47"/>
      <c r="H7" s="47"/>
      <c r="I7" s="50" t="s">
        <v>6</v>
      </c>
      <c r="J7" s="50"/>
      <c r="K7" s="4"/>
      <c r="L7" s="54"/>
      <c r="M7" s="54"/>
      <c r="N7" s="55"/>
    </row>
    <row r="8" spans="1:14" ht="45" customHeight="1" thickBot="1" x14ac:dyDescent="0.3">
      <c r="A8" s="61" t="s">
        <v>7</v>
      </c>
      <c r="B8" s="62"/>
      <c r="C8" s="48"/>
      <c r="D8" s="48"/>
      <c r="E8" s="48"/>
      <c r="F8" s="48"/>
      <c r="G8" s="48"/>
      <c r="H8" s="48"/>
      <c r="I8" s="51" t="s">
        <v>8</v>
      </c>
      <c r="J8" s="51"/>
      <c r="K8" s="5"/>
      <c r="L8" s="48"/>
      <c r="M8" s="48"/>
      <c r="N8" s="56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x14ac:dyDescent="0.25">
      <c r="A10" s="12" t="s">
        <v>9</v>
      </c>
      <c r="B10" s="42" t="s">
        <v>10</v>
      </c>
      <c r="C10" s="42"/>
      <c r="D10" s="42"/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  <c r="J10" s="8" t="s">
        <v>16</v>
      </c>
      <c r="K10" s="8"/>
      <c r="L10" s="8" t="s">
        <v>17</v>
      </c>
      <c r="M10" s="8"/>
      <c r="N10" s="9" t="s">
        <v>18</v>
      </c>
    </row>
    <row r="11" spans="1:14" ht="6" customHeight="1" x14ac:dyDescent="0.2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ht="189" customHeight="1" x14ac:dyDescent="0.25">
      <c r="A12" s="34">
        <v>1</v>
      </c>
      <c r="B12" s="83" t="s">
        <v>19</v>
      </c>
      <c r="C12" s="83"/>
      <c r="D12" s="83"/>
      <c r="E12" s="25"/>
      <c r="F12" s="26" t="s">
        <v>20</v>
      </c>
      <c r="G12" s="27">
        <v>20</v>
      </c>
      <c r="H12" s="28"/>
      <c r="I12" s="29">
        <v>0.18</v>
      </c>
      <c r="J12" s="30">
        <f>H12*I12</f>
        <v>0</v>
      </c>
      <c r="K12" s="30">
        <f>J12*G12</f>
        <v>0</v>
      </c>
      <c r="L12" s="30">
        <f>H12+J12</f>
        <v>0</v>
      </c>
      <c r="M12" s="30">
        <f>G12*H12</f>
        <v>0</v>
      </c>
      <c r="N12" s="31">
        <f>G12*L12</f>
        <v>0</v>
      </c>
    </row>
    <row r="13" spans="1:14" ht="121.5" customHeight="1" x14ac:dyDescent="0.25">
      <c r="A13" s="35">
        <v>2</v>
      </c>
      <c r="B13" s="84" t="s">
        <v>21</v>
      </c>
      <c r="C13" s="85"/>
      <c r="D13" s="86"/>
      <c r="E13" s="13"/>
      <c r="F13" s="14" t="s">
        <v>20</v>
      </c>
      <c r="G13" s="15">
        <v>24</v>
      </c>
      <c r="H13" s="16"/>
      <c r="I13" s="17">
        <v>0.18</v>
      </c>
      <c r="J13" s="18">
        <f t="shared" ref="J13:J14" si="0">H13*I13</f>
        <v>0</v>
      </c>
      <c r="K13" s="18">
        <f t="shared" ref="K13:K14" si="1">J13*G13</f>
        <v>0</v>
      </c>
      <c r="L13" s="18">
        <f t="shared" ref="L13:L14" si="2">H13+J13</f>
        <v>0</v>
      </c>
      <c r="M13" s="18">
        <f t="shared" ref="M13:M14" si="3">G13*H13</f>
        <v>0</v>
      </c>
      <c r="N13" s="32">
        <f t="shared" ref="N13:N14" si="4">G13*L13</f>
        <v>0</v>
      </c>
    </row>
    <row r="14" spans="1:14" ht="78.75" customHeight="1" x14ac:dyDescent="0.25">
      <c r="A14" s="35">
        <v>3</v>
      </c>
      <c r="B14" s="84" t="s">
        <v>22</v>
      </c>
      <c r="C14" s="85"/>
      <c r="D14" s="86"/>
      <c r="E14" s="13"/>
      <c r="F14" s="14" t="s">
        <v>20</v>
      </c>
      <c r="G14" s="15">
        <v>500</v>
      </c>
      <c r="H14" s="16"/>
      <c r="I14" s="17">
        <v>0.18</v>
      </c>
      <c r="J14" s="18">
        <f t="shared" si="0"/>
        <v>0</v>
      </c>
      <c r="K14" s="18">
        <f t="shared" si="1"/>
        <v>0</v>
      </c>
      <c r="L14" s="18">
        <f t="shared" si="2"/>
        <v>0</v>
      </c>
      <c r="M14" s="18">
        <f t="shared" si="3"/>
        <v>0</v>
      </c>
      <c r="N14" s="32">
        <f t="shared" si="4"/>
        <v>0</v>
      </c>
    </row>
    <row r="15" spans="1:14" ht="45" customHeight="1" x14ac:dyDescent="0.25">
      <c r="A15" s="75" t="s">
        <v>23</v>
      </c>
      <c r="B15" s="76"/>
      <c r="C15" s="76"/>
      <c r="D15" s="76"/>
      <c r="E15" s="76"/>
      <c r="F15" s="76"/>
      <c r="G15" s="76"/>
      <c r="H15" s="76"/>
      <c r="I15" s="76"/>
      <c r="J15" s="77"/>
      <c r="K15" s="19"/>
      <c r="L15" s="66">
        <f>SUM(M12:M14)</f>
        <v>0</v>
      </c>
      <c r="M15" s="66"/>
      <c r="N15" s="67"/>
    </row>
    <row r="16" spans="1:14" ht="42" customHeight="1" x14ac:dyDescent="0.25">
      <c r="A16" s="78" t="s">
        <v>24</v>
      </c>
      <c r="B16" s="79"/>
      <c r="C16" s="79"/>
      <c r="D16" s="79"/>
      <c r="E16" s="79"/>
      <c r="F16" s="79"/>
      <c r="G16" s="79"/>
      <c r="H16" s="79"/>
      <c r="I16" s="79"/>
      <c r="J16" s="80"/>
      <c r="K16" s="20"/>
      <c r="L16" s="64">
        <f>SUM(K12:K14)</f>
        <v>0</v>
      </c>
      <c r="M16" s="64"/>
      <c r="N16" s="65"/>
    </row>
    <row r="17" spans="1:14" ht="12" customHeight="1" x14ac:dyDescent="0.25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</row>
    <row r="18" spans="1:14" ht="57.75" customHeight="1" thickBot="1" x14ac:dyDescent="0.3">
      <c r="A18" s="81" t="s">
        <v>25</v>
      </c>
      <c r="B18" s="82"/>
      <c r="C18" s="82"/>
      <c r="D18" s="74"/>
      <c r="E18" s="87"/>
      <c r="F18" s="88"/>
      <c r="G18" s="88"/>
      <c r="H18" s="89"/>
      <c r="I18" s="73" t="s">
        <v>26</v>
      </c>
      <c r="J18" s="74"/>
      <c r="K18" s="21"/>
      <c r="L18" s="70">
        <f>L15+L16</f>
        <v>0</v>
      </c>
      <c r="M18" s="71"/>
      <c r="N18" s="72"/>
    </row>
    <row r="19" spans="1:14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</row>
    <row r="20" spans="1:14" ht="15.75" thickBot="1" x14ac:dyDescent="0.3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</row>
    <row r="21" spans="1:14" x14ac:dyDescent="0.25">
      <c r="A21" s="90"/>
      <c r="B21" s="91"/>
      <c r="C21" s="91"/>
      <c r="D21" s="91"/>
      <c r="E21" s="91"/>
      <c r="F21" s="91"/>
      <c r="G21" s="91"/>
      <c r="H21" s="91"/>
      <c r="I21" s="36" t="s">
        <v>27</v>
      </c>
      <c r="J21" s="36"/>
      <c r="K21" s="36"/>
      <c r="L21" s="36"/>
      <c r="M21" s="36"/>
      <c r="N21" s="37"/>
    </row>
    <row r="22" spans="1:14" x14ac:dyDescent="0.25">
      <c r="A22" s="92"/>
      <c r="B22" s="93"/>
      <c r="C22" s="93"/>
      <c r="D22" s="93"/>
      <c r="E22" s="93"/>
      <c r="F22" s="93"/>
      <c r="G22" s="93"/>
      <c r="H22" s="93"/>
      <c r="I22" s="38"/>
      <c r="J22" s="38"/>
      <c r="K22" s="38"/>
      <c r="L22" s="38"/>
      <c r="M22" s="38"/>
      <c r="N22" s="39"/>
    </row>
    <row r="23" spans="1:14" x14ac:dyDescent="0.25">
      <c r="A23" s="92"/>
      <c r="B23" s="93"/>
      <c r="C23" s="93"/>
      <c r="D23" s="93"/>
      <c r="E23" s="93"/>
      <c r="F23" s="93"/>
      <c r="G23" s="93"/>
      <c r="H23" s="93"/>
      <c r="I23" s="38"/>
      <c r="J23" s="38"/>
      <c r="K23" s="38"/>
      <c r="L23" s="38"/>
      <c r="M23" s="38"/>
      <c r="N23" s="39"/>
    </row>
    <row r="24" spans="1:14" x14ac:dyDescent="0.25">
      <c r="A24" s="92"/>
      <c r="B24" s="93"/>
      <c r="C24" s="93"/>
      <c r="D24" s="93"/>
      <c r="E24" s="93"/>
      <c r="F24" s="93"/>
      <c r="G24" s="93"/>
      <c r="H24" s="93"/>
      <c r="I24" s="38"/>
      <c r="J24" s="38"/>
      <c r="K24" s="38"/>
      <c r="L24" s="38"/>
      <c r="M24" s="38"/>
      <c r="N24" s="39"/>
    </row>
    <row r="25" spans="1:14" ht="15.75" thickBot="1" x14ac:dyDescent="0.3">
      <c r="A25" s="94"/>
      <c r="B25" s="95"/>
      <c r="C25" s="95"/>
      <c r="D25" s="95"/>
      <c r="E25" s="95"/>
      <c r="F25" s="95"/>
      <c r="G25" s="95"/>
      <c r="H25" s="95"/>
      <c r="I25" s="40"/>
      <c r="J25" s="40"/>
      <c r="K25" s="40"/>
      <c r="L25" s="40"/>
      <c r="M25" s="40"/>
      <c r="N25" s="41"/>
    </row>
    <row r="28" spans="1:14" x14ac:dyDescent="0.25">
      <c r="H28" s="23"/>
    </row>
    <row r="29" spans="1:14" x14ac:dyDescent="0.25">
      <c r="H29" s="24"/>
    </row>
    <row r="30" spans="1:14" x14ac:dyDescent="0.25">
      <c r="H30" s="11"/>
    </row>
    <row r="31" spans="1:14" x14ac:dyDescent="0.25">
      <c r="H31" s="33"/>
    </row>
    <row r="33" spans="7:7" x14ac:dyDescent="0.25">
      <c r="G33" s="11"/>
    </row>
    <row r="39" spans="7:7" x14ac:dyDescent="0.25">
      <c r="G39" s="10"/>
    </row>
  </sheetData>
  <sheetProtection sheet="1" objects="1" scenarios="1"/>
  <mergeCells count="31">
    <mergeCell ref="B12:D12"/>
    <mergeCell ref="B14:D14"/>
    <mergeCell ref="B13:D13"/>
    <mergeCell ref="E18:H18"/>
    <mergeCell ref="A21:H25"/>
    <mergeCell ref="L16:N16"/>
    <mergeCell ref="L15:N15"/>
    <mergeCell ref="A17:N17"/>
    <mergeCell ref="A19:N19"/>
    <mergeCell ref="A20:N20"/>
    <mergeCell ref="L18:N18"/>
    <mergeCell ref="I18:J18"/>
    <mergeCell ref="A15:J15"/>
    <mergeCell ref="A16:J16"/>
    <mergeCell ref="A18:D18"/>
    <mergeCell ref="I21:N25"/>
    <mergeCell ref="B10:D10"/>
    <mergeCell ref="A2:N3"/>
    <mergeCell ref="C6:H6"/>
    <mergeCell ref="C7:H7"/>
    <mergeCell ref="C8:H8"/>
    <mergeCell ref="I6:J6"/>
    <mergeCell ref="I7:J7"/>
    <mergeCell ref="I8:J8"/>
    <mergeCell ref="L6:N6"/>
    <mergeCell ref="L7:N7"/>
    <mergeCell ref="L8:N8"/>
    <mergeCell ref="A6:B6"/>
    <mergeCell ref="A7:B7"/>
    <mergeCell ref="A8:B8"/>
    <mergeCell ref="A11:N11"/>
  </mergeCells>
  <dataValidations count="1">
    <dataValidation type="decimal" allowBlank="1" showInputMessage="1" showErrorMessage="1" errorTitle="ALERTA" error="EN ESTA CELDA SOLO ES PERMITIDO DÍGITOS NUMÉRICOS" sqref="I12:I14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D2928B-B4A9-4888-9A2F-9C6A09D69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Bianca M. Morillo C.</cp:lastModifiedBy>
  <cp:revision/>
  <dcterms:created xsi:type="dcterms:W3CDTF">2014-12-15T12:59:31Z</dcterms:created>
  <dcterms:modified xsi:type="dcterms:W3CDTF">2025-08-27T16:09:46Z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