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bmorillo_poderjudicial_gob_do/Documents/Escritorio/2025/CM/CM-2025-159 ADQ. DE CONTENEDORES PARA CIUDAD JUDICIAL/Editables/Anexos/"/>
    </mc:Choice>
  </mc:AlternateContent>
  <xr:revisionPtr revIDLastSave="0" documentId="8_{378FA8BF-B40D-4BC2-AD20-E395CB5132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5" l="1"/>
  <c r="L14" i="5" s="1"/>
  <c r="N14" i="5" s="1"/>
  <c r="M14" i="5"/>
  <c r="M13" i="5"/>
  <c r="J13" i="5"/>
  <c r="L13" i="5" s="1"/>
  <c r="N13" i="5" s="1"/>
  <c r="J12" i="5"/>
  <c r="K12" i="5" s="1"/>
  <c r="M12" i="5"/>
  <c r="L15" i="5" l="1"/>
  <c r="K13" i="5"/>
  <c r="L16" i="5" s="1"/>
  <c r="K14" i="5"/>
  <c r="L12" i="5"/>
  <c r="N12" i="5" s="1"/>
  <c r="L18" i="5" l="1"/>
</calcChain>
</file>

<file path=xl/sharedStrings.xml><?xml version="1.0" encoding="utf-8"?>
<sst xmlns="http://schemas.openxmlformats.org/spreadsheetml/2006/main" count="30" uniqueCount="29">
  <si>
    <t>SNCC.F.033-OFERTA ECONÓMICA</t>
  </si>
  <si>
    <t>Título del Proceso:</t>
  </si>
  <si>
    <t>ADQUISICIÓN DE CONTENEDORES PARA DESECHOS PARA SU USO EN CIUDAD JUDICIAL</t>
  </si>
  <si>
    <t>No. Expediente:</t>
  </si>
  <si>
    <t>CM-2025-159</t>
  </si>
  <si>
    <t>Nombre del Oferente:</t>
  </si>
  <si>
    <t>RNC/Cédula:</t>
  </si>
  <si>
    <t>Fecha:</t>
  </si>
  <si>
    <t>RPE:</t>
  </si>
  <si>
    <t>Ítem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</si>
  <si>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</si>
  <si>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</si>
  <si>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</si>
  <si>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</si>
  <si>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</si>
  <si>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</si>
  <si>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</si>
  <si>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</si>
  <si>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</si>
  <si>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UNIDAD</t>
  </si>
  <si>
    <t>LIBRAS</t>
  </si>
  <si>
    <t>SUBTOTAL</t>
  </si>
  <si>
    <t>TOTAL ITBIS</t>
  </si>
  <si>
    <t>VALOR DE LA OFERTA EN LETRAS 
(DEBE CONTENER LOS IMPUESTOS INCLUIDOS)</t>
  </si>
  <si>
    <t>VALOR DE LA OFERTA EN 
NÚMEROS EN RD$</t>
  </si>
  <si>
    <t>Firma y Sello</t>
  </si>
  <si>
    <t>CONTENEDORES PARA DESECHOS FABRICADO EN POLIESTIRENO DE ALTA DENSIDAD,
CAPACIDAD 1,100 LITROS, CON TAPA, CON RUEDAS CON FRENOS, PESO 51 KILOGRAMOS,
COLOR GRIS, DIMENSIONES (CON VARIACIÓN DE 1 PULGADA): ANCHO FRONTAL 47 PULGADAS, ALTURA 50 PULGADAS, ANCHO LATERAL 55 PULGADAS, PROFUNDIDAD 33 PULGADAS</t>
  </si>
  <si>
    <t>CONTENEDORES PARA DESECHOS FABRICADO EN POLIESTIRENO DE ALTA DENSIDAD,
CAPACIDAD 1,100 LITROS, CON TAPA, CON RUEDAS CON FRENOS, PESO 51 KILOGRAMOS,
COLOR AZUL, DIMENSIONES (CON VARIACIÓN DE 1 PULGADA): ANCHO FRONTAL 47 PULGADAS, ALTURA 50 PULGADAS, ANCHO LATERAL 55 PULGADAS, PROFUNDIDAD 33 PULGADAS</t>
  </si>
  <si>
    <t>CONTENEDORES PARA DESECHOS FABRICADO EN POLIESTIRENO DE ALTA DENSIDAD,
CAPACIDAD 1,100 LITROS, CON TAPA, CON RUEDAS CON FRENOS, PESO 51 KILOGRAMOS,
COLOR AMARILLO, DIMENSIONES (CON VARIACIÓN DE 1 PULGADA): ANCHO FRONTAL 47 PULGADAS, ALTURA 50 PULGADAS, ANCHO LATERAL 55 PULGADAS, PROFUNDIDAD 33 PULGADAS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</si>
</sst>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3B383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4" fillId="3" borderId="2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right" vertical="center"/>
    </xf>
    <xf numFmtId="0" fontId="11" fillId="4" borderId="14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 applyProtection="1">
      <alignment vertical="center"/>
      <protection locked="0"/>
    </xf>
    <xf numFmtId="9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>
      <alignment vertical="center"/>
    </xf>
    <xf numFmtId="0" fontId="10" fillId="4" borderId="26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13" fillId="4" borderId="2" xfId="0" applyFont="1" applyFill="1" applyBorder="1" applyAlignment="1">
      <alignment horizontal="center" vertical="center" wrapText="1"/>
    </xf>
    <xf numFmtId="3" fontId="13" fillId="4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 applyProtection="1">
      <alignment vertical="center"/>
      <protection locked="0"/>
    </xf>
    <xf numFmtId="9" fontId="10" fillId="2" borderId="2" xfId="0" applyNumberFormat="1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0" fontId="10" fillId="4" borderId="27" xfId="0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vertical="center"/>
    </xf>
    <xf numFmtId="0" fontId="11" fillId="4" borderId="5" xfId="0" applyFont="1" applyFill="1" applyBorder="1" applyAlignment="1">
      <alignment horizontal="right" vertical="center"/>
    </xf>
    <xf numFmtId="0" fontId="12" fillId="4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9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164" fontId="10" fillId="4" borderId="5" xfId="0" applyNumberFormat="1" applyFont="1" applyFill="1" applyBorder="1" applyAlignment="1">
      <alignment horizontal="center" vertical="center"/>
    </xf>
    <xf numFmtId="164" fontId="10" fillId="4" borderId="6" xfId="0" applyNumberFormat="1" applyFont="1" applyFill="1" applyBorder="1" applyAlignment="1">
      <alignment horizontal="center" vertical="center"/>
    </xf>
    <xf numFmtId="164" fontId="10" fillId="4" borderId="12" xfId="0" applyNumberFormat="1" applyFont="1" applyFill="1" applyBorder="1" applyAlignment="1">
      <alignment horizontal="center" vertical="center"/>
    </xf>
    <xf numFmtId="164" fontId="10" fillId="4" borderId="2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6" xfId="0" applyNumberFormat="1" applyFont="1" applyFill="1" applyBorder="1" applyAlignment="1">
      <alignment horizontal="center" vertical="center"/>
    </xf>
    <xf numFmtId="164" fontId="11" fillId="4" borderId="18" xfId="0" applyNumberFormat="1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right" vertical="center"/>
    </xf>
    <xf numFmtId="0" fontId="11" fillId="4" borderId="24" xfId="0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right" vertical="center"/>
    </xf>
    <xf numFmtId="0" fontId="11" fillId="4" borderId="29" xfId="0" applyFont="1" applyFill="1" applyBorder="1" applyAlignment="1">
      <alignment horizontal="right" vertical="center"/>
    </xf>
    <xf numFmtId="0" fontId="11" fillId="4" borderId="19" xfId="0" applyFont="1" applyFill="1" applyBorder="1" applyAlignment="1">
      <alignment horizontal="right" vertical="center"/>
    </xf>
    <xf numFmtId="0" fontId="11" fillId="4" borderId="2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83341</xdr:rowOff>
    </xdr:from>
    <xdr:to>
      <xdr:col>1</xdr:col>
      <xdr:colOff>2255159</xdr:colOff>
      <xdr:row>2</xdr:row>
      <xdr:rowOff>340517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83341"/>
          <a:ext cx="2969534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topLeftCell="A6" zoomScale="80" zoomScaleNormal="80" zoomScaleSheetLayoutView="100" workbookViewId="0">
      <selection activeCell="B13" sqref="B13:D13"/>
    </sheetView>
  </sheetViews>
  <sheetFormatPr baseColWidth="10" defaultColWidth="11.42578125" defaultRowHeight="15" x14ac:dyDescent="0.25"/>
  <cols>
    <col min="1" max="1" width="11.140625" customWidth="1"/>
    <col min="2" max="2" width="45.42578125" customWidth="1"/>
    <col min="3" max="3" width="12.7109375" customWidth="1"/>
    <col min="4" max="4" width="51.5703125" customWidth="1"/>
    <col min="5" max="5" width="41.7109375" customWidth="1"/>
    <col min="6" max="6" width="17.28515625" customWidth="1"/>
    <col min="7" max="7" width="14" customWidth="1"/>
    <col min="8" max="8" width="25.7109375" customWidth="1"/>
    <col min="9" max="9" width="9.5703125" customWidth="1"/>
    <col min="10" max="10" width="25.7109375" customWidth="1"/>
    <col min="11" max="11" width="25.7109375" hidden="1" customWidth="1"/>
    <col min="12" max="12" width="25.7109375" customWidth="1"/>
    <col min="13" max="13" width="25.7109375" hidden="1" customWidth="1"/>
    <col min="14" max="14" width="25.7109375" customWidth="1"/>
    <col min="15" max="15" width="6" customWidth="1"/>
  </cols>
  <sheetData>
    <row r="1" spans="1:14" ht="45" customHeight="1" x14ac:dyDescent="0.25"/>
    <row r="2" spans="1:14" ht="18.95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ht="30.7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ht="18.75" customHeight="1" x14ac:dyDescent="0.25">
      <c r="A4" s="15" t="s">
        <v>0</v>
      </c>
      <c r="B4" s="15"/>
      <c r="C4" s="15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thickBot="1" x14ac:dyDescent="0.3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58.5" customHeight="1" x14ac:dyDescent="0.25">
      <c r="A6" s="84" t="s">
        <v>1</v>
      </c>
      <c r="B6" s="85"/>
      <c r="C6" s="71" t="s">
        <v>2</v>
      </c>
      <c r="D6" s="72"/>
      <c r="E6" s="72"/>
      <c r="F6" s="72"/>
      <c r="G6" s="72"/>
      <c r="H6" s="73"/>
      <c r="I6" s="76" t="s">
        <v>3</v>
      </c>
      <c r="J6" s="76"/>
      <c r="K6" s="3"/>
      <c r="L6" s="79" t="s">
        <v>4</v>
      </c>
      <c r="M6" s="79"/>
      <c r="N6" s="80"/>
    </row>
    <row r="7" spans="1:14" ht="45" customHeight="1" x14ac:dyDescent="0.25">
      <c r="A7" s="86" t="s">
        <v>5</v>
      </c>
      <c r="B7" s="87"/>
      <c r="C7" s="74"/>
      <c r="D7" s="74"/>
      <c r="E7" s="74"/>
      <c r="F7" s="74"/>
      <c r="G7" s="74"/>
      <c r="H7" s="74"/>
      <c r="I7" s="77" t="s">
        <v>6</v>
      </c>
      <c r="J7" s="77"/>
      <c r="K7" s="4"/>
      <c r="L7" s="81"/>
      <c r="M7" s="81"/>
      <c r="N7" s="82"/>
    </row>
    <row r="8" spans="1:14" ht="45" customHeight="1" thickBot="1" x14ac:dyDescent="0.3">
      <c r="A8" s="88" t="s">
        <v>7</v>
      </c>
      <c r="B8" s="89"/>
      <c r="C8" s="75"/>
      <c r="D8" s="75"/>
      <c r="E8" s="75"/>
      <c r="F8" s="75"/>
      <c r="G8" s="75"/>
      <c r="H8" s="75"/>
      <c r="I8" s="78" t="s">
        <v>8</v>
      </c>
      <c r="J8" s="78"/>
      <c r="K8" s="5"/>
      <c r="L8" s="75"/>
      <c r="M8" s="75"/>
      <c r="N8" s="83"/>
    </row>
    <row r="9" spans="1:14" ht="6" customHeight="1" thickBot="1" x14ac:dyDescent="0.3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thickBot="1" x14ac:dyDescent="0.3">
      <c r="A10" s="12" t="s">
        <v>9</v>
      </c>
      <c r="B10" s="90" t="s">
        <v>10</v>
      </c>
      <c r="C10" s="90"/>
      <c r="D10" s="90"/>
      <c r="E10" s="8" t="s">
        <v>11</v>
      </c>
      <c r="F10" s="8" t="s">
        <v>12</v>
      </c>
      <c r="G10" s="8" t="s">
        <v>13</v>
      </c>
      <c r="H10" s="8" t="s">
        <v>14</v>
      </c>
      <c r="I10" s="8" t="s">
        <v>15</v>
      </c>
      <c r="J10" s="8" t="s">
        <v>16</v>
      </c>
      <c r="K10" s="8"/>
      <c r="L10" s="8" t="s">
        <v>17</v>
      </c>
      <c r="M10" s="8"/>
      <c r="N10" s="9" t="s">
        <v>18</v>
      </c>
    </row>
    <row r="11" spans="1:14" ht="6" customHeight="1" thickBot="1" x14ac:dyDescent="0.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1:14" ht="99" customHeight="1" x14ac:dyDescent="0.25">
      <c r="A12" s="22">
        <v>1</v>
      </c>
      <c r="B12" s="33" t="s">
        <v>26</v>
      </c>
      <c r="C12" s="33"/>
      <c r="D12" s="33"/>
      <c r="E12" s="23"/>
      <c r="F12" s="24" t="s">
        <v>19</v>
      </c>
      <c r="G12" s="25">
        <v>12</v>
      </c>
      <c r="H12" s="26"/>
      <c r="I12" s="27">
        <v>0.18</v>
      </c>
      <c r="J12" s="28">
        <f>H12*I12</f>
        <v>0</v>
      </c>
      <c r="K12" s="28">
        <f>J12*G12</f>
        <v>0</v>
      </c>
      <c r="L12" s="28">
        <f>H12+J12</f>
        <v>0</v>
      </c>
      <c r="M12" s="28">
        <f>G12*H12</f>
        <v>0</v>
      </c>
      <c r="N12" s="29">
        <f>G12*L12</f>
        <v>0</v>
      </c>
    </row>
    <row r="13" spans="1:14" ht="99" customHeight="1" x14ac:dyDescent="0.25">
      <c r="A13" s="30">
        <v>2</v>
      </c>
      <c r="B13" s="69" t="s">
        <v>27</v>
      </c>
      <c r="C13" s="69"/>
      <c r="D13" s="69"/>
      <c r="E13" s="16"/>
      <c r="F13" s="17" t="s">
        <v>20</v>
      </c>
      <c r="G13" s="18">
        <v>1</v>
      </c>
      <c r="H13" s="19"/>
      <c r="I13" s="20">
        <v>0.18</v>
      </c>
      <c r="J13" s="21">
        <f t="shared" ref="J13" si="0">H13*I13</f>
        <v>0</v>
      </c>
      <c r="K13" s="21">
        <f t="shared" ref="K13:K14" si="1">J13*G13</f>
        <v>0</v>
      </c>
      <c r="L13" s="21">
        <f t="shared" ref="L13:L14" si="2">H13+J13</f>
        <v>0</v>
      </c>
      <c r="M13" s="21">
        <f t="shared" ref="M13:M14" si="3">G13*H13</f>
        <v>0</v>
      </c>
      <c r="N13" s="31">
        <f t="shared" ref="N13:N14" si="4">G13*L13</f>
        <v>0</v>
      </c>
    </row>
    <row r="14" spans="1:14" ht="99" customHeight="1" x14ac:dyDescent="0.25">
      <c r="A14" s="30">
        <v>3</v>
      </c>
      <c r="B14" s="69" t="s">
        <v>28</v>
      </c>
      <c r="C14" s="69"/>
      <c r="D14" s="69"/>
      <c r="E14" s="16"/>
      <c r="F14" s="17" t="s">
        <v>20</v>
      </c>
      <c r="G14" s="18">
        <v>1</v>
      </c>
      <c r="H14" s="19"/>
      <c r="I14" s="20">
        <v>0.18</v>
      </c>
      <c r="J14" s="21">
        <f>H14*I14</f>
        <v>0</v>
      </c>
      <c r="K14" s="21">
        <f t="shared" si="1"/>
        <v>0</v>
      </c>
      <c r="L14" s="21">
        <f t="shared" si="2"/>
        <v>0</v>
      </c>
      <c r="M14" s="21">
        <f t="shared" si="3"/>
        <v>0</v>
      </c>
      <c r="N14" s="31">
        <f t="shared" si="4"/>
        <v>0</v>
      </c>
    </row>
    <row r="15" spans="1:14" ht="45" customHeight="1" x14ac:dyDescent="0.25">
      <c r="A15" s="61" t="s">
        <v>21</v>
      </c>
      <c r="B15" s="62"/>
      <c r="C15" s="62"/>
      <c r="D15" s="62"/>
      <c r="E15" s="62"/>
      <c r="F15" s="62"/>
      <c r="G15" s="62"/>
      <c r="H15" s="62"/>
      <c r="I15" s="62"/>
      <c r="J15" s="63"/>
      <c r="K15" s="13"/>
      <c r="L15" s="52">
        <f>SUM(M12:M14)</f>
        <v>0</v>
      </c>
      <c r="M15" s="52"/>
      <c r="N15" s="53"/>
    </row>
    <row r="16" spans="1:14" ht="42" customHeight="1" thickBot="1" x14ac:dyDescent="0.3">
      <c r="A16" s="64" t="s">
        <v>22</v>
      </c>
      <c r="B16" s="65"/>
      <c r="C16" s="65"/>
      <c r="D16" s="65"/>
      <c r="E16" s="65"/>
      <c r="F16" s="65"/>
      <c r="G16" s="65"/>
      <c r="H16" s="65"/>
      <c r="I16" s="65"/>
      <c r="J16" s="66"/>
      <c r="K16" s="32"/>
      <c r="L16" s="50">
        <f>SUM(K12:K14)</f>
        <v>0</v>
      </c>
      <c r="M16" s="50"/>
      <c r="N16" s="51"/>
    </row>
    <row r="17" spans="1:14" ht="12" customHeight="1" thickBot="1" x14ac:dyDescent="0.3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57.75" customHeight="1" thickBot="1" x14ac:dyDescent="0.3">
      <c r="A18" s="67" t="s">
        <v>23</v>
      </c>
      <c r="B18" s="68"/>
      <c r="C18" s="68"/>
      <c r="D18" s="60"/>
      <c r="E18" s="41"/>
      <c r="F18" s="42"/>
      <c r="G18" s="42"/>
      <c r="H18" s="43"/>
      <c r="I18" s="59" t="s">
        <v>24</v>
      </c>
      <c r="J18" s="60"/>
      <c r="K18" s="14"/>
      <c r="L18" s="56">
        <f>L15+L16</f>
        <v>0</v>
      </c>
      <c r="M18" s="57"/>
      <c r="N18" s="58"/>
    </row>
    <row r="19" spans="1:14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4" ht="15.75" thickBot="1" x14ac:dyDescent="0.3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</row>
    <row r="21" spans="1:14" x14ac:dyDescent="0.25">
      <c r="A21" s="44"/>
      <c r="B21" s="45"/>
      <c r="C21" s="45"/>
      <c r="D21" s="45"/>
      <c r="E21" s="45"/>
      <c r="F21" s="45"/>
      <c r="G21" s="45"/>
      <c r="H21" s="45"/>
      <c r="I21" s="34" t="s">
        <v>25</v>
      </c>
      <c r="J21" s="34"/>
      <c r="K21" s="34"/>
      <c r="L21" s="34"/>
      <c r="M21" s="34"/>
      <c r="N21" s="35"/>
    </row>
    <row r="22" spans="1:14" x14ac:dyDescent="0.25">
      <c r="A22" s="46"/>
      <c r="B22" s="47"/>
      <c r="C22" s="47"/>
      <c r="D22" s="47"/>
      <c r="E22" s="47"/>
      <c r="F22" s="47"/>
      <c r="G22" s="47"/>
      <c r="H22" s="47"/>
      <c r="I22" s="36"/>
      <c r="J22" s="36"/>
      <c r="K22" s="36"/>
      <c r="L22" s="36"/>
      <c r="M22" s="36"/>
      <c r="N22" s="37"/>
    </row>
    <row r="23" spans="1:14" x14ac:dyDescent="0.25">
      <c r="A23" s="46"/>
      <c r="B23" s="47"/>
      <c r="C23" s="47"/>
      <c r="D23" s="47"/>
      <c r="E23" s="47"/>
      <c r="F23" s="47"/>
      <c r="G23" s="47"/>
      <c r="H23" s="47"/>
      <c r="I23" s="36"/>
      <c r="J23" s="36"/>
      <c r="K23" s="36"/>
      <c r="L23" s="36"/>
      <c r="M23" s="36"/>
      <c r="N23" s="37"/>
    </row>
    <row r="24" spans="1:14" x14ac:dyDescent="0.25">
      <c r="A24" s="46"/>
      <c r="B24" s="47"/>
      <c r="C24" s="47"/>
      <c r="D24" s="47"/>
      <c r="E24" s="47"/>
      <c r="F24" s="47"/>
      <c r="G24" s="47"/>
      <c r="H24" s="47"/>
      <c r="I24" s="36"/>
      <c r="J24" s="36"/>
      <c r="K24" s="36"/>
      <c r="L24" s="36"/>
      <c r="M24" s="36"/>
      <c r="N24" s="37"/>
    </row>
    <row r="25" spans="1:14" ht="15.75" thickBot="1" x14ac:dyDescent="0.3">
      <c r="A25" s="48"/>
      <c r="B25" s="49"/>
      <c r="C25" s="49"/>
      <c r="D25" s="49"/>
      <c r="E25" s="49"/>
      <c r="F25" s="49"/>
      <c r="G25" s="49"/>
      <c r="H25" s="49"/>
      <c r="I25" s="38"/>
      <c r="J25" s="38"/>
      <c r="K25" s="38"/>
      <c r="L25" s="38"/>
      <c r="M25" s="38"/>
      <c r="N25" s="39"/>
    </row>
    <row r="31" spans="1:14" x14ac:dyDescent="0.25">
      <c r="H31" s="11"/>
    </row>
    <row r="33" spans="7:7" x14ac:dyDescent="0.25">
      <c r="G33" s="11"/>
    </row>
    <row r="39" spans="7:7" x14ac:dyDescent="0.25">
      <c r="G39" s="10"/>
    </row>
  </sheetData>
  <sheetProtection sheet="1" objects="1" scenarios="1"/>
  <mergeCells count="31">
    <mergeCell ref="B14:D14"/>
    <mergeCell ref="A2:N3"/>
    <mergeCell ref="C6:H6"/>
    <mergeCell ref="C7:H7"/>
    <mergeCell ref="C8:H8"/>
    <mergeCell ref="I6:J6"/>
    <mergeCell ref="I7:J7"/>
    <mergeCell ref="I8:J8"/>
    <mergeCell ref="L6:N6"/>
    <mergeCell ref="L7:N7"/>
    <mergeCell ref="L8:N8"/>
    <mergeCell ref="A6:B6"/>
    <mergeCell ref="A7:B7"/>
    <mergeCell ref="A8:B8"/>
    <mergeCell ref="B10:D10"/>
    <mergeCell ref="B12:D12"/>
    <mergeCell ref="I21:N25"/>
    <mergeCell ref="A11:N11"/>
    <mergeCell ref="E18:H18"/>
    <mergeCell ref="A21:H25"/>
    <mergeCell ref="L16:N16"/>
    <mergeCell ref="L15:N15"/>
    <mergeCell ref="A17:N17"/>
    <mergeCell ref="A19:N19"/>
    <mergeCell ref="A20:N20"/>
    <mergeCell ref="L18:N18"/>
    <mergeCell ref="I18:J18"/>
    <mergeCell ref="A15:J15"/>
    <mergeCell ref="A16:J16"/>
    <mergeCell ref="A18:D18"/>
    <mergeCell ref="B13:D13"/>
  </mergeCells>
  <dataValidations count="1">
    <dataValidation type="decimal" allowBlank="1" showInputMessage="1" showErrorMessage="1" errorTitle="ALERTA" error="EN ESTA CELDA SOLO ES PERMITIDO DÍGITOS NUMÉRICOS" sqref="I12:I14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44e1e9fdc14b90742fcbacbd8ad8ee75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01f059fc0d9749641f50b9a2e2e1e337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Props1.xml><?xml version="1.0" encoding="utf-8"?>
<ds:datastoreItem xmlns:ds="http://schemas.openxmlformats.org/officeDocument/2006/customXml" ds:itemID="{B3E45308-F192-4F18-80C0-E1DD31D716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Bianca M. Morillo C.</cp:lastModifiedBy>
  <cp:revision/>
  <dcterms:created xsi:type="dcterms:W3CDTF">2014-12-15T12:59:31Z</dcterms:created>
  <dcterms:modified xsi:type="dcterms:W3CDTF">2025-11-03T19:19:54Z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