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237 CONTRATACIÓN DE SERVICIOS DE LAVADO DE VEHÍCULOS DEL CONSEJO DEL PODER JUDICIAL/Editables/Anexos/"/>
    </mc:Choice>
  </mc:AlternateContent>
  <xr:revisionPtr revIDLastSave="6" documentId="14_{1CCD56BA-FFF9-41D6-8AE0-CA727EC42462}" xr6:coauthVersionLast="47" xr6:coauthVersionMax="47" xr10:uidLastSave="{CBF8525E-8BE2-4F16-ABCD-CF472835F890}"/>
  <bookViews>
    <workbookView xWindow="-12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/>
  <c r="L14" i="1"/>
  <c r="M14" i="1"/>
  <c r="N14" i="1"/>
  <c r="J15" i="1"/>
  <c r="K15" i="1"/>
  <c r="L15" i="1"/>
  <c r="M15" i="1"/>
  <c r="N15" i="1"/>
  <c r="J16" i="1"/>
  <c r="K16" i="1"/>
  <c r="L16" i="1"/>
  <c r="M16" i="1"/>
  <c r="N16" i="1"/>
  <c r="J17" i="1"/>
  <c r="K17" i="1"/>
  <c r="L17" i="1"/>
  <c r="M17" i="1"/>
  <c r="N17" i="1"/>
  <c r="J18" i="1"/>
  <c r="K18" i="1"/>
  <c r="L18" i="1"/>
  <c r="M18" i="1"/>
  <c r="N18" i="1"/>
  <c r="J19" i="1"/>
  <c r="K19" i="1"/>
  <c r="L19" i="1"/>
  <c r="M19" i="1"/>
  <c r="N19" i="1"/>
  <c r="J20" i="1"/>
  <c r="K20" i="1"/>
  <c r="L20" i="1"/>
  <c r="M20" i="1"/>
  <c r="N20" i="1"/>
  <c r="J21" i="1"/>
  <c r="K21" i="1"/>
  <c r="L21" i="1"/>
  <c r="M21" i="1"/>
  <c r="N21" i="1"/>
  <c r="J22" i="1"/>
  <c r="K22" i="1"/>
  <c r="L22" i="1"/>
  <c r="M22" i="1"/>
  <c r="N22" i="1"/>
  <c r="J23" i="1"/>
  <c r="K23" i="1"/>
  <c r="L23" i="1"/>
  <c r="N23" i="1"/>
  <c r="M13" i="1" l="1"/>
  <c r="J13" i="1"/>
  <c r="L13" i="1" s="1"/>
  <c r="N13" i="1" s="1"/>
  <c r="K13" i="1" l="1"/>
  <c r="L25" i="1" s="1"/>
  <c r="L27" i="1"/>
  <c r="L24" i="1"/>
  <c r="M23" i="1"/>
  <c r="M2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<sst xmlns="http://schemas.openxmlformats.org/spreadsheetml/2006/main" count="39" uniqueCount="39">
  <si>
    <t>OFERTA ECONÓMICA</t>
  </si>
  <si>
    <t>SNCC.F.033-OFERTA ECONÓMICA</t>
  </si>
  <si>
    <t>Título del Proceso:</t>
  </si>
  <si>
    <t>CONTRATACIÓN SERVICIO LAVADO DE VEHICULOS DEL CONSEJO DEL PODER JUDICIAL</t>
  </si>
  <si>
    <t>No. Expediente:</t>
  </si>
  <si>
    <t>CM-2023-237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</si>
  <si>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</si>
  <si>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</si>
  <si>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</si>
  <si>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</si>
  <si>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</si>
  <si>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</si>
  <si>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</si>
  <si>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</si>
  <si>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</si>
  <si>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</si>
  <si>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</si>
  <si>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</si>
  <si>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</si>
  <si>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</si>
  <si>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</si>
  <si>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>LAVADO INTERIOR AUTOMÓVIL
INCLUYE:
•	DESARME Y LAVADO PROFUNDO DE ASIENTOS Y ALFOMBRAS
•	LIMPIEZA INTERIOR DEL VEHÍCULO 
•	LAVADO EXTERIOR A PRESIÓN CON SHAMPOO,</t>
  </si>
  <si>
    <t>SERVICIO</t>
  </si>
  <si>
    <t>LAVADO INTERIOR CAMIONETAS
INCLUYE:
•	DESARME Y LAVADO PROFUNDO DE ASIENTOS Y ALFOMBRAS
•	LIMPIEZA INTERIOR DEL VEHÍCULO
•	LAVADO EXTERIOR A PRESIÓN CON SHAMPOO,
•	LAVADO DE NEUMÁTICOS Y APLICACIÓN DE PROTECTOR.</t>
  </si>
  <si>
    <t>LAVADO INTERIOR JEEPETAS: 
INCLUYE:
•	DESARME Y LAVADO PROFUNDO DE ASIENTOS Y ALFOMBRAS
•	LIMPIEZA INTERIOR DEL VEHÍCULO
•	LAVADO EXTERIOR A PRESIÓN CON SHAMPOO
•	LAVADO DE NEUMÁTICOS Y APLICACIÓN DE PROTECTOR.</t>
  </si>
  <si>
    <t>LAVADO SENCILLO AUTOBÚS 30 PASAJEROS
INCLUYE:
•	ASPIRADO INTERIOR DE ASIENTOS Y ALFOMBRAS
•	LAVADO EXTERIOR A PRESIÓN CON SHAMPOO
•	LAVADO DE NEUMÁTICOS Y APLICACIÓN DE PROTECTOR.</t>
  </si>
  <si>
    <t>LAVADO SENCILLO AUTOBÚS 50 PASAJERROS
INCLUYE:
•	ASPIRADO INTERIOR DE ASIENTOS Y ALFOMBRAS
•	LAVADO EXTERIOR A PRESIÓN CON SHAMPOO
•	LAVADO DE NEUMÁTICOS Y APLICACIÓN DE PROTECTOR.</t>
  </si>
  <si>
    <t>LAVADO SENCILLO AUTOMÓVIL
INCLUYE:
•	ASPIRADO INTERIOR DE ASIENTOS Y ALFOMBRAS
•	LAVADO EXTERIOR A PRESIÓN CON SHAMPOO
•	LAVADO DE NEUMÁTICOS Y APLICACIÓN DE PROTECTOR.</t>
  </si>
  <si>
    <t xml:space="preserve">
LAVADO SENCILLO CAMIÓN
INCLUYE:
•	ASPIRADO INTERIOR DE ASIENTOS Y ALFOMBRAS
•	LAVADO EXTERIOR A PRESIÓN CON SHAMPOO
•	LAVADO DE NEUMÁTICOS Y APLICACIÓN DE PROTECTOR.</t>
  </si>
  <si>
    <t>LAVADO SENCILLO CAMIONETA
INCLUYE:
•	ASPIRADO INTERIOR DE ASIENTOS Y ALFOMBRAS
•	LAVADO EXTERIOR A PRESIÓN CON SHAMPOO
•	LAVADO DE NEUMÁTICOS Y APLICACIÓN DE PROTECTOR.</t>
  </si>
  <si>
    <t>LAVADO SENCILLO FURGONETA
INCLUYE:
•	ASPIRADO INTERIOR DE ASIENTOS Y ALFOMBRAS
•	LAVADO EXTERIOR A PRESIÓN CON SHAMPOO
•	LAVADO DE NEUMÁTICOS Y APLICACIÓN DE PROTECTOR.</t>
  </si>
  <si>
    <t>LAVADO SENCILLO JEEPETAS
INCLUYE:
•	ASPIRADO INTERIOR DE ASIENTOS Y ALFOMBRAS
•	LAVADO EXTERIOR A PRESIÓN CON SHAMPOO
•	LAVADO DE NEUMÁTICOS Y APLICACIÓN DE PROTECTOR.</t>
  </si>
  <si>
    <t>LAVADO SENCILLO MINIBÚS 15 PASAJEROS
INCLUYE:
•	ASPIRADO INTERIOR DE ASIENTOS Y ALFOMBRAS
•	LAVADO EXTERIOR A PRESIÓN CON SHAMPOO
•	LAVADO DE NEUMÁTICOS Y APLICACIÓN DE PROTECTOR.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</si>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</sst>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34"/>
  <sheetViews>
    <sheetView tabSelected="1" topLeftCell="A8" zoomScale="55" zoomScaleNormal="55" zoomScaleSheetLayoutView="100" workbookViewId="0">
      <selection activeCell="J14" sqref="J14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1" hidden="1" customWidth="1"/>
    <col min="12" max="12" width="25.7109375" customWidth="1"/>
    <col min="13" max="13" width="0.28515625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25">
      <c r="A4" s="33" t="s">
        <v>1</v>
      </c>
      <c r="B4" s="33"/>
      <c r="C4" s="33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 x14ac:dyDescent="0.3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 x14ac:dyDescent="0.25">
      <c r="A6" s="34" t="s">
        <v>2</v>
      </c>
      <c r="B6" s="35"/>
      <c r="C6" s="38" t="s">
        <v>3</v>
      </c>
      <c r="D6" s="39"/>
      <c r="E6" s="39"/>
      <c r="F6" s="39"/>
      <c r="G6" s="39"/>
      <c r="H6" s="40"/>
      <c r="I6" s="35" t="s">
        <v>4</v>
      </c>
      <c r="J6" s="35"/>
      <c r="K6" s="15"/>
      <c r="L6" s="36" t="s">
        <v>5</v>
      </c>
      <c r="M6" s="36"/>
      <c r="N6" s="37"/>
    </row>
    <row r="7" spans="1:14" ht="45" customHeight="1" x14ac:dyDescent="0.25">
      <c r="A7" s="41" t="s">
        <v>6</v>
      </c>
      <c r="B7" s="42"/>
      <c r="C7" s="43"/>
      <c r="D7" s="43"/>
      <c r="E7" s="43"/>
      <c r="F7" s="43"/>
      <c r="G7" s="43"/>
      <c r="H7" s="43"/>
      <c r="I7" s="42" t="s">
        <v>7</v>
      </c>
      <c r="J7" s="42"/>
      <c r="K7" s="14"/>
      <c r="L7" s="45"/>
      <c r="M7" s="45"/>
      <c r="N7" s="46"/>
    </row>
    <row r="8" spans="1:14" ht="45" customHeight="1" thickBot="1" x14ac:dyDescent="0.3">
      <c r="A8" s="49" t="s">
        <v>8</v>
      </c>
      <c r="B8" s="44"/>
      <c r="C8" s="47"/>
      <c r="D8" s="47"/>
      <c r="E8" s="47"/>
      <c r="F8" s="47"/>
      <c r="G8" s="47"/>
      <c r="H8" s="47"/>
      <c r="I8" s="44" t="s">
        <v>9</v>
      </c>
      <c r="J8" s="44"/>
      <c r="K8" s="13"/>
      <c r="L8" s="47"/>
      <c r="M8" s="47"/>
      <c r="N8" s="48"/>
    </row>
    <row r="9" spans="1:14" ht="6" customHeight="1" thickBot="1" x14ac:dyDescent="0.3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10" t="s">
        <v>10</v>
      </c>
      <c r="B10" s="30" t="s">
        <v>11</v>
      </c>
      <c r="C10" s="30"/>
      <c r="D10" s="30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28.5" customHeight="1" x14ac:dyDescent="0.25">
      <c r="A12" s="31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14" ht="137.25" customHeight="1" x14ac:dyDescent="0.25">
      <c r="A13" s="80">
        <v>1</v>
      </c>
      <c r="B13" s="23" t="s">
        <v>21</v>
      </c>
      <c r="C13" s="24"/>
      <c r="D13" s="25"/>
      <c r="E13" s="18"/>
      <c r="F13" s="26" t="s">
        <v>22</v>
      </c>
      <c r="G13" s="19">
        <v>1</v>
      </c>
      <c r="H13" s="20"/>
      <c r="I13" s="21">
        <v>0.18</v>
      </c>
      <c r="J13" s="22">
        <f t="shared" ref="J13:J23" si="0">H13*I13</f>
        <v>0</v>
      </c>
      <c r="K13" s="7">
        <f t="shared" ref="K13:K23" si="1">G13*J13</f>
        <v>0</v>
      </c>
      <c r="L13" s="22">
        <f t="shared" ref="L13:L23" si="2">H13+J13</f>
        <v>0</v>
      </c>
      <c r="M13" s="7">
        <f t="shared" ref="M13:M22" si="3">G13*H13</f>
        <v>0</v>
      </c>
      <c r="N13" s="22">
        <f t="shared" ref="N13:N23" si="4">G13*L13</f>
        <v>0</v>
      </c>
    </row>
    <row r="14" spans="1:14" ht="137.25" customHeight="1" x14ac:dyDescent="0.25">
      <c r="A14" s="81"/>
      <c r="B14" s="23" t="s">
        <v>23</v>
      </c>
      <c r="C14" s="24"/>
      <c r="D14" s="25"/>
      <c r="E14" s="18"/>
      <c r="F14" s="27"/>
      <c r="G14" s="19">
        <v>1</v>
      </c>
      <c r="H14" s="20"/>
      <c r="I14" s="21">
        <v>0.18</v>
      </c>
      <c r="J14" s="22">
        <f t="shared" si="0"/>
        <v>0</v>
      </c>
      <c r="K14" s="7">
        <f t="shared" si="1"/>
        <v>0</v>
      </c>
      <c r="L14" s="22">
        <f t="shared" si="2"/>
        <v>0</v>
      </c>
      <c r="M14" s="7">
        <f t="shared" si="3"/>
        <v>0</v>
      </c>
      <c r="N14" s="22">
        <f t="shared" si="4"/>
        <v>0</v>
      </c>
    </row>
    <row r="15" spans="1:14" ht="137.25" customHeight="1" x14ac:dyDescent="0.25">
      <c r="A15" s="81"/>
      <c r="B15" s="23" t="s">
        <v>24</v>
      </c>
      <c r="C15" s="24"/>
      <c r="D15" s="25"/>
      <c r="E15" s="18"/>
      <c r="F15" s="27"/>
      <c r="G15" s="19">
        <v>1</v>
      </c>
      <c r="H15" s="20"/>
      <c r="I15" s="21">
        <v>0.18</v>
      </c>
      <c r="J15" s="22">
        <f t="shared" si="0"/>
        <v>0</v>
      </c>
      <c r="K15" s="7">
        <f t="shared" si="1"/>
        <v>0</v>
      </c>
      <c r="L15" s="22">
        <f t="shared" si="2"/>
        <v>0</v>
      </c>
      <c r="M15" s="7">
        <f t="shared" si="3"/>
        <v>0</v>
      </c>
      <c r="N15" s="22">
        <f t="shared" si="4"/>
        <v>0</v>
      </c>
    </row>
    <row r="16" spans="1:14" ht="137.25" customHeight="1" x14ac:dyDescent="0.25">
      <c r="A16" s="81"/>
      <c r="B16" s="23" t="s">
        <v>25</v>
      </c>
      <c r="C16" s="24"/>
      <c r="D16" s="25"/>
      <c r="E16" s="18"/>
      <c r="F16" s="27"/>
      <c r="G16" s="19">
        <v>1</v>
      </c>
      <c r="H16" s="20"/>
      <c r="I16" s="21">
        <v>0.18</v>
      </c>
      <c r="J16" s="22">
        <f t="shared" si="0"/>
        <v>0</v>
      </c>
      <c r="K16" s="7">
        <f t="shared" si="1"/>
        <v>0</v>
      </c>
      <c r="L16" s="22">
        <f t="shared" si="2"/>
        <v>0</v>
      </c>
      <c r="M16" s="7">
        <f t="shared" si="3"/>
        <v>0</v>
      </c>
      <c r="N16" s="22">
        <f t="shared" si="4"/>
        <v>0</v>
      </c>
    </row>
    <row r="17" spans="1:14" ht="137.25" customHeight="1" x14ac:dyDescent="0.25">
      <c r="A17" s="81"/>
      <c r="B17" s="23" t="s">
        <v>26</v>
      </c>
      <c r="C17" s="24"/>
      <c r="D17" s="25"/>
      <c r="E17" s="18"/>
      <c r="F17" s="27"/>
      <c r="G17" s="19">
        <v>1</v>
      </c>
      <c r="H17" s="20"/>
      <c r="I17" s="21">
        <v>0.18</v>
      </c>
      <c r="J17" s="22">
        <f t="shared" si="0"/>
        <v>0</v>
      </c>
      <c r="K17" s="7">
        <f t="shared" si="1"/>
        <v>0</v>
      </c>
      <c r="L17" s="22">
        <f t="shared" si="2"/>
        <v>0</v>
      </c>
      <c r="M17" s="7">
        <f t="shared" si="3"/>
        <v>0</v>
      </c>
      <c r="N17" s="22">
        <f t="shared" si="4"/>
        <v>0</v>
      </c>
    </row>
    <row r="18" spans="1:14" ht="137.25" customHeight="1" x14ac:dyDescent="0.25">
      <c r="A18" s="81"/>
      <c r="B18" s="23" t="s">
        <v>27</v>
      </c>
      <c r="C18" s="24"/>
      <c r="D18" s="25"/>
      <c r="E18" s="18"/>
      <c r="F18" s="27"/>
      <c r="G18" s="19">
        <v>1</v>
      </c>
      <c r="H18" s="20"/>
      <c r="I18" s="21">
        <v>0.18</v>
      </c>
      <c r="J18" s="22">
        <f t="shared" si="0"/>
        <v>0</v>
      </c>
      <c r="K18" s="7">
        <f t="shared" si="1"/>
        <v>0</v>
      </c>
      <c r="L18" s="22">
        <f t="shared" si="2"/>
        <v>0</v>
      </c>
      <c r="M18" s="7">
        <f t="shared" si="3"/>
        <v>0</v>
      </c>
      <c r="N18" s="22">
        <f t="shared" si="4"/>
        <v>0</v>
      </c>
    </row>
    <row r="19" spans="1:14" ht="137.25" customHeight="1" x14ac:dyDescent="0.25">
      <c r="A19" s="81"/>
      <c r="B19" s="23" t="s">
        <v>28</v>
      </c>
      <c r="C19" s="24"/>
      <c r="D19" s="25"/>
      <c r="E19" s="18"/>
      <c r="F19" s="27"/>
      <c r="G19" s="19">
        <v>1</v>
      </c>
      <c r="H19" s="20"/>
      <c r="I19" s="21">
        <v>0.18</v>
      </c>
      <c r="J19" s="22">
        <f t="shared" si="0"/>
        <v>0</v>
      </c>
      <c r="K19" s="7">
        <f t="shared" si="1"/>
        <v>0</v>
      </c>
      <c r="L19" s="22">
        <f t="shared" si="2"/>
        <v>0</v>
      </c>
      <c r="M19" s="7">
        <f t="shared" si="3"/>
        <v>0</v>
      </c>
      <c r="N19" s="22">
        <f t="shared" si="4"/>
        <v>0</v>
      </c>
    </row>
    <row r="20" spans="1:14" ht="137.25" customHeight="1" x14ac:dyDescent="0.25">
      <c r="A20" s="81"/>
      <c r="B20" s="23" t="s">
        <v>29</v>
      </c>
      <c r="C20" s="24"/>
      <c r="D20" s="25"/>
      <c r="E20" s="18"/>
      <c r="F20" s="27"/>
      <c r="G20" s="19">
        <v>1</v>
      </c>
      <c r="H20" s="20"/>
      <c r="I20" s="21">
        <v>0.18</v>
      </c>
      <c r="J20" s="22">
        <f t="shared" si="0"/>
        <v>0</v>
      </c>
      <c r="K20" s="7">
        <f t="shared" si="1"/>
        <v>0</v>
      </c>
      <c r="L20" s="22">
        <f t="shared" si="2"/>
        <v>0</v>
      </c>
      <c r="M20" s="7">
        <f t="shared" si="3"/>
        <v>0</v>
      </c>
      <c r="N20" s="22">
        <f t="shared" si="4"/>
        <v>0</v>
      </c>
    </row>
    <row r="21" spans="1:14" ht="137.25" customHeight="1" x14ac:dyDescent="0.25">
      <c r="A21" s="81"/>
      <c r="B21" s="23" t="s">
        <v>30</v>
      </c>
      <c r="C21" s="24"/>
      <c r="D21" s="25"/>
      <c r="E21" s="18"/>
      <c r="F21" s="27"/>
      <c r="G21" s="19">
        <v>1</v>
      </c>
      <c r="H21" s="20"/>
      <c r="I21" s="21">
        <v>0.18</v>
      </c>
      <c r="J21" s="22">
        <f t="shared" si="0"/>
        <v>0</v>
      </c>
      <c r="K21" s="7">
        <f t="shared" si="1"/>
        <v>0</v>
      </c>
      <c r="L21" s="22">
        <f t="shared" si="2"/>
        <v>0</v>
      </c>
      <c r="M21" s="7">
        <f t="shared" si="3"/>
        <v>0</v>
      </c>
      <c r="N21" s="22">
        <f t="shared" si="4"/>
        <v>0</v>
      </c>
    </row>
    <row r="22" spans="1:14" ht="137.25" customHeight="1" x14ac:dyDescent="0.25">
      <c r="A22" s="81"/>
      <c r="B22" s="23" t="s">
        <v>31</v>
      </c>
      <c r="C22" s="24"/>
      <c r="D22" s="25"/>
      <c r="E22" s="18"/>
      <c r="F22" s="27"/>
      <c r="G22" s="19">
        <v>1</v>
      </c>
      <c r="H22" s="20"/>
      <c r="I22" s="21">
        <v>0.18</v>
      </c>
      <c r="J22" s="22">
        <f t="shared" si="0"/>
        <v>0</v>
      </c>
      <c r="K22" s="7">
        <f t="shared" si="1"/>
        <v>0</v>
      </c>
      <c r="L22" s="22">
        <f t="shared" si="2"/>
        <v>0</v>
      </c>
      <c r="M22" s="7">
        <f t="shared" si="3"/>
        <v>0</v>
      </c>
      <c r="N22" s="22">
        <f t="shared" si="4"/>
        <v>0</v>
      </c>
    </row>
    <row r="23" spans="1:14" ht="137.25" customHeight="1" x14ac:dyDescent="0.25">
      <c r="A23" s="82"/>
      <c r="B23" s="23" t="s">
        <v>32</v>
      </c>
      <c r="C23" s="24"/>
      <c r="D23" s="25"/>
      <c r="E23" s="18"/>
      <c r="F23" s="28"/>
      <c r="G23" s="19">
        <v>1</v>
      </c>
      <c r="H23" s="20"/>
      <c r="I23" s="21">
        <v>0.18</v>
      </c>
      <c r="J23" s="22">
        <f t="shared" si="0"/>
        <v>0</v>
      </c>
      <c r="K23" s="7">
        <f t="shared" si="1"/>
        <v>0</v>
      </c>
      <c r="L23" s="22">
        <f t="shared" si="2"/>
        <v>0</v>
      </c>
      <c r="M23" s="7" cm="1">
        <f t="array" aca="1" ref="M23" ca="1">G23*H23+M13:MM20:M23</f>
        <v>0</v>
      </c>
      <c r="N23" s="22">
        <f t="shared" si="4"/>
        <v>0</v>
      </c>
    </row>
    <row r="24" spans="1:14" ht="27.75" customHeight="1" x14ac:dyDescent="0.25">
      <c r="A24" s="50" t="s">
        <v>33</v>
      </c>
      <c r="B24" s="51"/>
      <c r="C24" s="51"/>
      <c r="D24" s="51"/>
      <c r="E24" s="51"/>
      <c r="F24" s="51"/>
      <c r="G24" s="51"/>
      <c r="H24" s="51"/>
      <c r="I24" s="51"/>
      <c r="J24" s="51"/>
      <c r="K24" s="6"/>
      <c r="L24" s="52">
        <f ca="1">SUM(M13:M23)</f>
        <v>0</v>
      </c>
      <c r="M24" s="52"/>
      <c r="N24" s="53"/>
    </row>
    <row r="25" spans="1:14" ht="27.75" customHeight="1" thickBot="1" x14ac:dyDescent="0.3">
      <c r="A25" s="67" t="s">
        <v>34</v>
      </c>
      <c r="B25" s="68"/>
      <c r="C25" s="68"/>
      <c r="D25" s="68"/>
      <c r="E25" s="68"/>
      <c r="F25" s="68"/>
      <c r="G25" s="68"/>
      <c r="H25" s="68"/>
      <c r="I25" s="68"/>
      <c r="J25" s="68"/>
      <c r="K25" s="5"/>
      <c r="L25" s="69">
        <f>SUM(K13:K23)</f>
        <v>0</v>
      </c>
      <c r="M25" s="69"/>
      <c r="N25" s="70"/>
    </row>
    <row r="26" spans="1:14" ht="6" customHeight="1" thickBo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s="2" customFormat="1" ht="69" customHeight="1" thickBot="1" x14ac:dyDescent="0.25">
      <c r="A27" s="72" t="s">
        <v>35</v>
      </c>
      <c r="B27" s="73"/>
      <c r="C27" s="73"/>
      <c r="D27" s="73"/>
      <c r="E27" s="74"/>
      <c r="F27" s="74"/>
      <c r="G27" s="74"/>
      <c r="H27" s="74"/>
      <c r="I27" s="75" t="s">
        <v>36</v>
      </c>
      <c r="J27" s="76"/>
      <c r="K27" s="3"/>
      <c r="L27" s="77">
        <f ca="1">SUM(L24:N25)</f>
        <v>0</v>
      </c>
      <c r="M27" s="78"/>
      <c r="N27" s="79"/>
    </row>
    <row r="28" spans="1:14" ht="6" customHeigh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6" customHeight="1" thickBot="1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t="15" customHeight="1" x14ac:dyDescent="0.25">
      <c r="A30" s="55" t="s">
        <v>37</v>
      </c>
      <c r="B30" s="56"/>
      <c r="C30" s="56"/>
      <c r="D30" s="56"/>
      <c r="E30" s="56"/>
      <c r="F30" s="56"/>
      <c r="G30" s="56"/>
      <c r="H30" s="56"/>
      <c r="I30" s="61" t="s">
        <v>38</v>
      </c>
      <c r="J30" s="61"/>
      <c r="K30" s="61"/>
      <c r="L30" s="61"/>
      <c r="M30" s="61"/>
      <c r="N30" s="62"/>
    </row>
    <row r="31" spans="1:14" ht="15" customHeight="1" x14ac:dyDescent="0.25">
      <c r="A31" s="57"/>
      <c r="B31" s="58"/>
      <c r="C31" s="58"/>
      <c r="D31" s="58"/>
      <c r="E31" s="58"/>
      <c r="F31" s="58"/>
      <c r="G31" s="58"/>
      <c r="H31" s="58"/>
      <c r="I31" s="63"/>
      <c r="J31" s="63"/>
      <c r="K31" s="63"/>
      <c r="L31" s="63"/>
      <c r="M31" s="63"/>
      <c r="N31" s="64"/>
    </row>
    <row r="32" spans="1:14" ht="15" customHeight="1" x14ac:dyDescent="0.25">
      <c r="A32" s="57"/>
      <c r="B32" s="58"/>
      <c r="C32" s="58"/>
      <c r="D32" s="58"/>
      <c r="E32" s="58"/>
      <c r="F32" s="58"/>
      <c r="G32" s="58"/>
      <c r="H32" s="58"/>
      <c r="I32" s="63"/>
      <c r="J32" s="63"/>
      <c r="K32" s="63"/>
      <c r="L32" s="63"/>
      <c r="M32" s="63"/>
      <c r="N32" s="64"/>
    </row>
    <row r="33" spans="1:14" ht="15" customHeight="1" x14ac:dyDescent="0.25">
      <c r="A33" s="57"/>
      <c r="B33" s="58"/>
      <c r="C33" s="58"/>
      <c r="D33" s="58"/>
      <c r="E33" s="58"/>
      <c r="F33" s="58"/>
      <c r="G33" s="58"/>
      <c r="H33" s="58"/>
      <c r="I33" s="63"/>
      <c r="J33" s="63"/>
      <c r="K33" s="63"/>
      <c r="L33" s="63"/>
      <c r="M33" s="63"/>
      <c r="N33" s="64"/>
    </row>
    <row r="34" spans="1:14" ht="15" customHeight="1" thickBot="1" x14ac:dyDescent="0.3">
      <c r="A34" s="59"/>
      <c r="B34" s="60"/>
      <c r="C34" s="60"/>
      <c r="D34" s="60"/>
      <c r="E34" s="60"/>
      <c r="F34" s="60"/>
      <c r="G34" s="60"/>
      <c r="H34" s="60"/>
      <c r="I34" s="65"/>
      <c r="J34" s="65"/>
      <c r="K34" s="65"/>
      <c r="L34" s="65"/>
      <c r="M34" s="65"/>
      <c r="N34" s="66"/>
    </row>
  </sheetData>
  <sheetProtection algorithmName="SHA-512" hashValue="2LDxL/J/HmagVhoRnyGjhlT8tz6gLI/uytrLM1jhbxU447sVVncPhf1N/GUvKxPhLw9xf/FiqcdKCtpHFHQuDg==" saltValue="BH+ShhBCunaPgnMQx1GiQA==" spinCount="100000" sheet="1" objects="1" scenarios="1"/>
  <mergeCells count="43">
    <mergeCell ref="A30:H34"/>
    <mergeCell ref="I30:N34"/>
    <mergeCell ref="A25:J25"/>
    <mergeCell ref="L25:N25"/>
    <mergeCell ref="A26:N26"/>
    <mergeCell ref="A27:D27"/>
    <mergeCell ref="E27:H27"/>
    <mergeCell ref="I27:J27"/>
    <mergeCell ref="L27:N27"/>
    <mergeCell ref="C8:H8"/>
    <mergeCell ref="A24:J24"/>
    <mergeCell ref="L24:N24"/>
    <mergeCell ref="A28:N28"/>
    <mergeCell ref="A29:N29"/>
    <mergeCell ref="A13:A23"/>
    <mergeCell ref="A11:N11"/>
    <mergeCell ref="B10:D10"/>
    <mergeCell ref="A12:N12"/>
    <mergeCell ref="A2:N3"/>
    <mergeCell ref="A4:C4"/>
    <mergeCell ref="A6:B6"/>
    <mergeCell ref="I6:J6"/>
    <mergeCell ref="L6:N6"/>
    <mergeCell ref="C6:H6"/>
    <mergeCell ref="A7:B7"/>
    <mergeCell ref="C7:H7"/>
    <mergeCell ref="I8:J8"/>
    <mergeCell ref="I7:J7"/>
    <mergeCell ref="L7:N7"/>
    <mergeCell ref="L8:N8"/>
    <mergeCell ref="A8:B8"/>
    <mergeCell ref="B20:D20"/>
    <mergeCell ref="F13:F23"/>
    <mergeCell ref="B13:D13"/>
    <mergeCell ref="B14:D14"/>
    <mergeCell ref="B15:D15"/>
    <mergeCell ref="B16:D16"/>
    <mergeCell ref="B17:D17"/>
    <mergeCell ref="B21:D21"/>
    <mergeCell ref="B22:D22"/>
    <mergeCell ref="B23:D23"/>
    <mergeCell ref="B19:D19"/>
    <mergeCell ref="B18:D18"/>
  </mergeCells>
  <dataValidations count="1">
    <dataValidation type="decimal" allowBlank="1" showInputMessage="1" showErrorMessage="1" errorTitle="ALERTA" error="EN ESTA CELDA SOLO ES PERMITIDO DÍGITOS NUMÉRICOS" sqref="H13:I23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1B6B5AEB-AE82-41B6-ABC5-65D391CA2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2023-12-29T12:48:07Z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