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21"/>
  <workbookPr/>
  <mc:AlternateContent xmlns:mc="http://schemas.openxmlformats.org/markup-compatibility/2006">
    <mc:Choice Requires="x15">
      <x15ac:absPath xmlns:x15ac="http://schemas.microsoft.com/office/spreadsheetml/2010/11/ac" url="C:\Users\masestevez\Desktop\Documentos\2023\2023-052 Servicio de en Bonao\"/>
    </mc:Choice>
  </mc:AlternateContent>
  <xr:revisionPtr revIDLastSave="0" documentId="11_48EAE7FA451D965687F9016A0BE3FA38E4B0A40C" xr6:coauthVersionLast="47" xr6:coauthVersionMax="47" xr10:uidLastSave="{00000000-0000-0000-0000-000000000000}"/>
  <bookViews>
    <workbookView xWindow="0" yWindow="0" windowWidth="28800" windowHeight="11730" xr2:uid="{00000000-000D-0000-FFFF-FFFF00000000}"/>
  </bookViews>
  <sheets>
    <sheet name="Presupuesto" sheetId="3" r:id="rId1"/>
  </sheets>
  <definedNames>
    <definedName name="_xlnm.Print_Area" localSheetId="0">Presupuesto!$A$1:$G$51</definedName>
    <definedName name="_xlnm.Print_Titles" localSheetId="0">Presupuesto!$1:$12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3" l="1"/>
  <c r="A32" i="3" s="1"/>
  <c r="F31" i="3"/>
  <c r="F27" i="3"/>
  <c r="F24" i="3" l="1"/>
  <c r="F25" i="3"/>
  <c r="F26" i="3"/>
  <c r="A33" i="3" l="1"/>
  <c r="F33" i="3"/>
  <c r="F32" i="3"/>
  <c r="F18" i="3"/>
  <c r="G34" i="3" l="1"/>
  <c r="F23" i="3"/>
  <c r="F22" i="3"/>
  <c r="A22" i="3"/>
  <c r="A23" i="3" s="1"/>
  <c r="A24" i="3" s="1"/>
  <c r="A25" i="3" s="1"/>
  <c r="A26" i="3" s="1"/>
  <c r="A27" i="3" s="1"/>
  <c r="F16" i="3"/>
  <c r="A15" i="3"/>
  <c r="A16" i="3" s="1"/>
  <c r="A17" i="3" s="1"/>
  <c r="A39" i="3"/>
  <c r="G28" i="3" l="1"/>
  <c r="A18" i="3"/>
  <c r="F15" i="3" l="1"/>
  <c r="F17" i="3" l="1"/>
  <c r="G19" i="3" l="1"/>
  <c r="G36" i="3" s="1"/>
  <c r="G39" i="3" s="1"/>
  <c r="G40" i="3" l="1"/>
  <c r="G42" i="3" s="1"/>
</calcChain>
</file>

<file path=xl/sharedStrings.xml><?xml version="1.0" encoding="utf-8"?>
<sst xmlns="http://schemas.openxmlformats.org/spreadsheetml/2006/main" count="53" uniqueCount="40">
  <si>
    <t>INFORMACIONES DEL PROYECTO</t>
  </si>
  <si>
    <t> </t>
  </si>
  <si>
    <r>
      <t xml:space="preserve">NOMBRE DEL PROYECTO       </t>
    </r>
    <r>
      <rPr>
        <sz val="12"/>
        <color rgb="FF000000"/>
        <rFont val="Arial Narrow"/>
        <family val="2"/>
      </rPr>
      <t>Presupuesto Servicio de reparaciones diversas en la Secretaria Penal del Palacio de Justicia de Bonao</t>
    </r>
  </si>
  <si>
    <r>
      <t xml:space="preserve">DIRECCIÓN DEL PROYECTO   </t>
    </r>
    <r>
      <rPr>
        <sz val="12"/>
        <color rgb="FF000000"/>
        <rFont val="Arial Narrow"/>
        <family val="2"/>
      </rPr>
      <t>Palacio de Justicia de Monseñor Nouel, ubicado en la Autopista Juan Pablo Duarte Km. 83, Bonao.</t>
    </r>
  </si>
  <si>
    <t>PRESUPUESTO</t>
  </si>
  <si>
    <t>ITEM</t>
  </si>
  <si>
    <t xml:space="preserve">DESCRIPCIÓN </t>
  </si>
  <si>
    <t xml:space="preserve">CANTIDAD </t>
  </si>
  <si>
    <t xml:space="preserve">UNIDAD </t>
  </si>
  <si>
    <t>PRECIO UNITARIO</t>
  </si>
  <si>
    <t xml:space="preserve">VALOR </t>
  </si>
  <si>
    <t>SUB-TOTAL</t>
  </si>
  <si>
    <t>PISOS</t>
  </si>
  <si>
    <t>Demolicion de piso en granito existente, incluye mortero</t>
  </si>
  <si>
    <t>m²</t>
  </si>
  <si>
    <t>Retiro de zocalos en granito existente</t>
  </si>
  <si>
    <t>m</t>
  </si>
  <si>
    <t>Suministro y colocacion de piso en granito 50x50 cm fondo blanco</t>
  </si>
  <si>
    <t>Suministro y colocacion de zocalos de 7 cm en granito  fondo blanco igual al piso</t>
  </si>
  <si>
    <t>Sub-total</t>
  </si>
  <si>
    <t>TOPES</t>
  </si>
  <si>
    <t>Desmonte de lavamanos existentes (para reusar)</t>
  </si>
  <si>
    <t>ud</t>
  </si>
  <si>
    <t xml:space="preserve">Desmonte de meseta de granito existente </t>
  </si>
  <si>
    <t xml:space="preserve">Confección e instalación de base de meseta de Granito en hierro negro con tratamiento anticorrosivo en angulares de 1 ½" x 3/16’'. Longitud maxima de 3.0 m. Incluye desisntalacion de base existente. </t>
  </si>
  <si>
    <t>Suministro e instalación de meseta de granito natural color negro Galaxy, con zócalo de 0.10 m y falda de 0.25m.</t>
  </si>
  <si>
    <t>pie²</t>
  </si>
  <si>
    <t>Reintalacion de lavamanos existentes, incluye materiales necesarios para la reinstalacion, ademas de las llaves angulares y sustitucion de piezas en mal estado</t>
  </si>
  <si>
    <t>Suministro e instalación de llave monomando para lavamanos en acero inoxidable de 1 hoyo, color plateado,  tipo de manija en palanca.</t>
  </si>
  <si>
    <t>MISCELANEOS</t>
  </si>
  <si>
    <t>Suministro y aplicación de pintura interior satinada color igual al existente  (incluye  preparacion de superficie, resane de imperfecciones en pañete y masillado)</t>
  </si>
  <si>
    <t xml:space="preserve">Bote de escombros, incluye acopio de materiales </t>
  </si>
  <si>
    <t>viajes</t>
  </si>
  <si>
    <t xml:space="preserve">Limpieza continua y final </t>
  </si>
  <si>
    <t>P.A</t>
  </si>
  <si>
    <t>SUB-TOTAL GENERAL  COSTOS DIRECTOS (RD$)</t>
  </si>
  <si>
    <t>GASTOS INDIRECTOS</t>
  </si>
  <si>
    <t>ITBIS (18%</t>
  </si>
  <si>
    <t xml:space="preserve">SUB-TOTAL </t>
  </si>
  <si>
    <t>TOTAL GENERAL  (RD$)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</si>
</sst>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0_);_(* \(#,##0.00\);_(* &quot;-&quot;_);_(@_)"/>
    <numFmt numFmtId="166" formatCode="_(&quot;RD$&quot;* #,##0.00_);_(&quot;RD$&quot;* \(#,##0.00\);_(&quot;RD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b/>
      <sz val="12"/>
      <name val="Arial Narrow"/>
      <family val="2"/>
    </font>
    <font>
      <b/>
      <sz val="9"/>
      <color rgb="FF000000"/>
      <name val="Arial Narrow"/>
      <family val="2"/>
    </font>
    <font>
      <sz val="11"/>
      <color rgb="FF000000"/>
      <name val="Arial Narrow"/>
      <family val="2"/>
    </font>
    <font>
      <b/>
      <sz val="12"/>
      <color rgb="FFFFFFFF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b/>
      <sz val="8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45C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1" fillId="0" borderId="0"/>
  </cellStyleXfs>
  <cellXfs count="11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6" fillId="5" borderId="6" xfId="0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43" fontId="5" fillId="0" borderId="0" xfId="0" applyNumberFormat="1" applyFont="1"/>
    <xf numFmtId="0" fontId="5" fillId="0" borderId="0" xfId="0" applyFont="1"/>
    <xf numFmtId="0" fontId="6" fillId="6" borderId="0" xfId="0" applyFont="1" applyFill="1" applyAlignment="1">
      <alignment wrapText="1"/>
    </xf>
    <xf numFmtId="0" fontId="6" fillId="5" borderId="6" xfId="0" applyFont="1" applyFill="1" applyBorder="1" applyAlignment="1">
      <alignment wrapText="1"/>
    </xf>
    <xf numFmtId="0" fontId="8" fillId="5" borderId="11" xfId="0" applyFont="1" applyFill="1" applyBorder="1"/>
    <xf numFmtId="0" fontId="6" fillId="5" borderId="0" xfId="0" applyFont="1" applyFill="1" applyAlignment="1">
      <alignment horizontal="left" wrapText="1"/>
    </xf>
    <xf numFmtId="0" fontId="6" fillId="5" borderId="0" xfId="0" applyFont="1" applyFill="1" applyAlignment="1">
      <alignment wrapText="1"/>
    </xf>
    <xf numFmtId="0" fontId="8" fillId="5" borderId="0" xfId="0" applyFont="1" applyFill="1"/>
    <xf numFmtId="0" fontId="6" fillId="5" borderId="0" xfId="0" applyFont="1" applyFill="1" applyAlignment="1">
      <alignment horizontal="left" vertical="top" wrapText="1"/>
    </xf>
    <xf numFmtId="0" fontId="5" fillId="6" borderId="0" xfId="0" applyFont="1" applyFill="1"/>
    <xf numFmtId="0" fontId="7" fillId="6" borderId="0" xfId="0" applyFont="1" applyFill="1"/>
    <xf numFmtId="0" fontId="9" fillId="6" borderId="0" xfId="0" applyFont="1" applyFill="1" applyAlignment="1">
      <alignment wrapText="1"/>
    </xf>
    <xf numFmtId="0" fontId="9" fillId="5" borderId="11" xfId="0" applyFont="1" applyFill="1" applyBorder="1"/>
    <xf numFmtId="0" fontId="9" fillId="5" borderId="0" xfId="0" applyFont="1" applyFill="1"/>
    <xf numFmtId="0" fontId="9" fillId="6" borderId="0" xfId="0" applyFont="1" applyFill="1"/>
    <xf numFmtId="0" fontId="8" fillId="6" borderId="0" xfId="0" applyFont="1" applyFill="1"/>
    <xf numFmtId="0" fontId="12" fillId="6" borderId="0" xfId="0" applyFont="1" applyFill="1"/>
    <xf numFmtId="0" fontId="6" fillId="6" borderId="0" xfId="0" applyFont="1" applyFill="1"/>
    <xf numFmtId="0" fontId="10" fillId="5" borderId="11" xfId="0" applyFont="1" applyFill="1" applyBorder="1" applyAlignment="1">
      <alignment wrapText="1"/>
    </xf>
    <xf numFmtId="0" fontId="10" fillId="5" borderId="0" xfId="0" applyFont="1" applyFill="1" applyAlignment="1">
      <alignment wrapText="1"/>
    </xf>
    <xf numFmtId="0" fontId="10" fillId="6" borderId="0" xfId="0" applyFont="1" applyFill="1" applyAlignment="1">
      <alignment wrapText="1"/>
    </xf>
    <xf numFmtId="0" fontId="13" fillId="6" borderId="0" xfId="0" applyFont="1" applyFill="1"/>
    <xf numFmtId="0" fontId="6" fillId="8" borderId="13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2" fontId="16" fillId="3" borderId="1" xfId="0" applyNumberFormat="1" applyFont="1" applyFill="1" applyBorder="1" applyAlignment="1">
      <alignment horizontal="center" vertical="center"/>
    </xf>
    <xf numFmtId="4" fontId="17" fillId="3" borderId="2" xfId="2" applyNumberFormat="1" applyFont="1" applyFill="1" applyBorder="1" applyAlignment="1">
      <alignment horizontal="right"/>
    </xf>
    <xf numFmtId="4" fontId="17" fillId="3" borderId="2" xfId="2" applyNumberFormat="1" applyFont="1" applyFill="1" applyBorder="1" applyAlignment="1">
      <alignment horizontal="center"/>
    </xf>
    <xf numFmtId="165" fontId="14" fillId="4" borderId="3" xfId="1" applyNumberFormat="1" applyFont="1" applyFill="1" applyBorder="1"/>
    <xf numFmtId="0" fontId="15" fillId="0" borderId="0" xfId="0" applyFont="1"/>
    <xf numFmtId="2" fontId="17" fillId="3" borderId="2" xfId="0" applyNumberFormat="1" applyFont="1" applyFill="1" applyBorder="1"/>
    <xf numFmtId="4" fontId="17" fillId="0" borderId="0" xfId="2" applyNumberFormat="1" applyFont="1" applyFill="1" applyBorder="1" applyAlignment="1">
      <alignment horizontal="right" vertical="center"/>
    </xf>
    <xf numFmtId="4" fontId="17" fillId="0" borderId="0" xfId="2" applyNumberFormat="1" applyFont="1" applyFill="1" applyBorder="1" applyAlignment="1">
      <alignment horizontal="center" vertical="center"/>
    </xf>
    <xf numFmtId="4" fontId="17" fillId="0" borderId="0" xfId="2" applyNumberFormat="1" applyFont="1" applyFill="1" applyBorder="1" applyAlignment="1">
      <alignment horizontal="right"/>
    </xf>
    <xf numFmtId="4" fontId="17" fillId="0" borderId="0" xfId="3" applyNumberFormat="1" applyFont="1" applyFill="1" applyBorder="1" applyAlignment="1">
      <alignment horizontal="right" vertical="center"/>
    </xf>
    <xf numFmtId="2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justify"/>
    </xf>
    <xf numFmtId="2" fontId="16" fillId="0" borderId="4" xfId="0" applyNumberFormat="1" applyFont="1" applyBorder="1" applyAlignment="1">
      <alignment horizontal="center" vertical="center"/>
    </xf>
    <xf numFmtId="10" fontId="16" fillId="0" borderId="4" xfId="4" applyNumberFormat="1" applyFont="1" applyBorder="1" applyAlignment="1">
      <alignment horizontal="center" vertical="center"/>
    </xf>
    <xf numFmtId="4" fontId="16" fillId="0" borderId="4" xfId="2" applyNumberFormat="1" applyFont="1" applyFill="1" applyBorder="1" applyAlignment="1">
      <alignment horizontal="right" vertical="center"/>
    </xf>
    <xf numFmtId="4" fontId="16" fillId="0" borderId="4" xfId="3" applyNumberFormat="1" applyFont="1" applyFill="1" applyBorder="1" applyAlignment="1">
      <alignment horizontal="right" vertical="center"/>
    </xf>
    <xf numFmtId="2" fontId="16" fillId="0" borderId="5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4" fontId="16" fillId="0" borderId="0" xfId="4" applyNumberFormat="1" applyFont="1" applyBorder="1" applyAlignment="1" applyProtection="1">
      <alignment horizontal="center"/>
    </xf>
    <xf numFmtId="4" fontId="16" fillId="0" borderId="0" xfId="0" applyNumberFormat="1" applyFont="1" applyAlignment="1">
      <alignment horizontal="center"/>
    </xf>
    <xf numFmtId="10" fontId="16" fillId="0" borderId="0" xfId="4" applyNumberFormat="1" applyFont="1" applyBorder="1" applyAlignment="1">
      <alignment horizontal="center"/>
    </xf>
    <xf numFmtId="4" fontId="16" fillId="0" borderId="0" xfId="2" applyNumberFormat="1" applyFont="1" applyFill="1" applyBorder="1" applyAlignment="1">
      <alignment horizontal="right"/>
    </xf>
    <xf numFmtId="4" fontId="16" fillId="0" borderId="0" xfId="3" applyNumberFormat="1" applyFont="1" applyFill="1" applyBorder="1" applyAlignment="1">
      <alignment horizontal="right" vertical="center"/>
    </xf>
    <xf numFmtId="2" fontId="17" fillId="3" borderId="8" xfId="0" applyNumberFormat="1" applyFont="1" applyFill="1" applyBorder="1"/>
    <xf numFmtId="164" fontId="20" fillId="9" borderId="1" xfId="0" applyNumberFormat="1" applyFont="1" applyFill="1" applyBorder="1" applyAlignment="1">
      <alignment horizontal="center" vertical="center"/>
    </xf>
    <xf numFmtId="2" fontId="18" fillId="9" borderId="2" xfId="0" applyNumberFormat="1" applyFont="1" applyFill="1" applyBorder="1" applyAlignment="1">
      <alignment vertical="center"/>
    </xf>
    <xf numFmtId="43" fontId="18" fillId="9" borderId="2" xfId="5" applyFont="1" applyFill="1" applyBorder="1" applyAlignment="1">
      <alignment horizontal="center" vertical="center"/>
    </xf>
    <xf numFmtId="2" fontId="18" fillId="9" borderId="2" xfId="5" applyNumberFormat="1" applyFont="1" applyFill="1" applyBorder="1" applyAlignment="1">
      <alignment horizontal="center" vertical="center"/>
    </xf>
    <xf numFmtId="44" fontId="18" fillId="9" borderId="4" xfId="3" applyFont="1" applyFill="1" applyBorder="1" applyAlignment="1">
      <alignment horizontal="right" vertical="center"/>
    </xf>
    <xf numFmtId="166" fontId="5" fillId="0" borderId="0" xfId="0" applyNumberFormat="1" applyFont="1"/>
    <xf numFmtId="0" fontId="16" fillId="0" borderId="4" xfId="0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2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43" fontId="17" fillId="0" borderId="0" xfId="0" applyNumberFormat="1" applyFont="1" applyAlignment="1">
      <alignment horizontal="center"/>
    </xf>
    <xf numFmtId="2" fontId="17" fillId="0" borderId="4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2" fontId="5" fillId="0" borderId="4" xfId="0" applyNumberFormat="1" applyFont="1" applyBorder="1" applyAlignment="1">
      <alignment horizontal="center" vertical="center"/>
    </xf>
    <xf numFmtId="43" fontId="16" fillId="0" borderId="16" xfId="5" applyFont="1" applyFill="1" applyBorder="1" applyAlignment="1">
      <alignment horizontal="right"/>
    </xf>
    <xf numFmtId="0" fontId="16" fillId="0" borderId="4" xfId="0" applyFont="1" applyBorder="1" applyAlignment="1">
      <alignment vertical="center" wrapText="1"/>
    </xf>
    <xf numFmtId="164" fontId="16" fillId="3" borderId="17" xfId="0" applyNumberFormat="1" applyFont="1" applyFill="1" applyBorder="1"/>
    <xf numFmtId="2" fontId="17" fillId="3" borderId="18" xfId="0" applyNumberFormat="1" applyFont="1" applyFill="1" applyBorder="1"/>
    <xf numFmtId="2" fontId="17" fillId="3" borderId="18" xfId="5" applyNumberFormat="1" applyFont="1" applyFill="1" applyBorder="1" applyAlignment="1">
      <alignment horizontal="center"/>
    </xf>
    <xf numFmtId="43" fontId="17" fillId="3" borderId="18" xfId="5" applyFont="1" applyFill="1" applyBorder="1" applyAlignment="1">
      <alignment horizontal="center"/>
    </xf>
    <xf numFmtId="40" fontId="17" fillId="3" borderId="18" xfId="5" applyNumberFormat="1" applyFont="1" applyFill="1" applyBorder="1" applyAlignment="1">
      <alignment horizontal="right"/>
    </xf>
    <xf numFmtId="44" fontId="17" fillId="3" borderId="19" xfId="3" applyFont="1" applyFill="1" applyBorder="1" applyAlignment="1">
      <alignment horizontal="right"/>
    </xf>
    <xf numFmtId="164" fontId="16" fillId="0" borderId="0" xfId="0" applyNumberFormat="1" applyFont="1"/>
    <xf numFmtId="2" fontId="17" fillId="0" borderId="0" xfId="0" applyNumberFormat="1" applyFont="1"/>
    <xf numFmtId="2" fontId="17" fillId="0" borderId="0" xfId="5" applyNumberFormat="1" applyFont="1" applyFill="1" applyBorder="1" applyAlignment="1">
      <alignment horizontal="center"/>
    </xf>
    <xf numFmtId="43" fontId="17" fillId="0" borderId="0" xfId="5" applyFont="1" applyFill="1" applyBorder="1" applyAlignment="1">
      <alignment horizontal="center"/>
    </xf>
    <xf numFmtId="40" fontId="17" fillId="0" borderId="0" xfId="5" applyNumberFormat="1" applyFont="1" applyFill="1" applyBorder="1" applyAlignment="1">
      <alignment horizontal="right"/>
    </xf>
    <xf numFmtId="44" fontId="17" fillId="0" borderId="0" xfId="3" applyFont="1" applyFill="1" applyBorder="1" applyAlignment="1">
      <alignment horizontal="right"/>
    </xf>
    <xf numFmtId="0" fontId="16" fillId="0" borderId="5" xfId="0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4" fontId="16" fillId="0" borderId="5" xfId="0" applyNumberFormat="1" applyFont="1" applyBorder="1" applyAlignment="1">
      <alignment horizontal="center" vertical="center"/>
    </xf>
    <xf numFmtId="43" fontId="16" fillId="0" borderId="20" xfId="5" applyFont="1" applyFill="1" applyBorder="1" applyAlignment="1">
      <alignment horizontal="right"/>
    </xf>
    <xf numFmtId="164" fontId="16" fillId="3" borderId="7" xfId="0" applyNumberFormat="1" applyFont="1" applyFill="1" applyBorder="1"/>
    <xf numFmtId="2" fontId="17" fillId="3" borderId="8" xfId="5" applyNumberFormat="1" applyFont="1" applyFill="1" applyBorder="1" applyAlignment="1">
      <alignment horizontal="center"/>
    </xf>
    <xf numFmtId="43" fontId="17" fillId="3" borderId="8" xfId="5" applyFont="1" applyFill="1" applyBorder="1" applyAlignment="1">
      <alignment horizontal="center"/>
    </xf>
    <xf numFmtId="40" fontId="17" fillId="3" borderId="8" xfId="5" applyNumberFormat="1" applyFont="1" applyFill="1" applyBorder="1" applyAlignment="1">
      <alignment horizontal="right"/>
    </xf>
    <xf numFmtId="44" fontId="17" fillId="3" borderId="21" xfId="3" applyFont="1" applyFill="1" applyBorder="1" applyAlignment="1">
      <alignment horizontal="right"/>
    </xf>
    <xf numFmtId="43" fontId="16" fillId="0" borderId="4" xfId="5" applyFont="1" applyFill="1" applyBorder="1" applyAlignment="1">
      <alignment horizontal="right"/>
    </xf>
    <xf numFmtId="0" fontId="17" fillId="0" borderId="22" xfId="0" applyFont="1" applyBorder="1" applyAlignment="1">
      <alignment horizontal="left" vertical="center"/>
    </xf>
    <xf numFmtId="0" fontId="7" fillId="5" borderId="0" xfId="0" applyFont="1" applyFill="1"/>
    <xf numFmtId="2" fontId="5" fillId="0" borderId="0" xfId="0" applyNumberFormat="1" applyFont="1"/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6" fillId="5" borderId="0" xfId="0" applyFont="1" applyFill="1" applyAlignment="1">
      <alignment horizontal="center" wrapText="1"/>
    </xf>
    <xf numFmtId="0" fontId="9" fillId="7" borderId="11" xfId="0" applyFont="1" applyFill="1" applyBorder="1" applyAlignment="1">
      <alignment horizontal="center" wrapText="1"/>
    </xf>
    <xf numFmtId="0" fontId="9" fillId="7" borderId="0" xfId="0" applyFont="1" applyFill="1" applyAlignment="1">
      <alignment horizont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</cellXfs>
  <cellStyles count="7">
    <cellStyle name="60% - Énfasis3" xfId="1" builtinId="40"/>
    <cellStyle name="Millares" xfId="2" builtinId="3"/>
    <cellStyle name="Millares 5" xfId="5" xr:uid="{00000000-0005-0000-0000-000002000000}"/>
    <cellStyle name="Moneda" xfId="3" builtinId="4"/>
    <cellStyle name="Normal" xfId="0" builtinId="0"/>
    <cellStyle name="Normal 2" xfId="6" xr:uid="{00000000-0005-0000-0000-000005000000}"/>
    <cellStyle name="Porcentaje" xfId="4" builtinId="5"/>
  </cellStyles>
  <dxfs count="0"/>
  <tableStyles count="0" defaultTableStyle="TableStyleMedium2" defaultPivotStyle="PivotStyleMedium9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showGridLines="0" tabSelected="1" view="pageBreakPreview" zoomScaleNormal="100" zoomScaleSheetLayoutView="100" workbookViewId="0">
      <pane ySplit="12" topLeftCell="A13" activePane="bottomLeft" state="frozen"/>
      <selection pane="bottomLeft" activeCell="J31" sqref="J31"/>
    </sheetView>
  </sheetViews>
  <sheetFormatPr defaultColWidth="9.140625" defaultRowHeight="15"/>
  <cols>
    <col min="1" max="1" width="7.5703125" style="6" customWidth="1"/>
    <col min="2" max="2" width="68.42578125" style="1" customWidth="1"/>
    <col min="3" max="3" width="11" style="2" customWidth="1"/>
    <col min="4" max="4" width="9.140625" style="4"/>
    <col min="5" max="5" width="12.7109375" style="3" customWidth="1"/>
    <col min="6" max="6" width="16.140625" style="3" customWidth="1"/>
    <col min="7" max="7" width="20.5703125" style="3" customWidth="1"/>
    <col min="8" max="8" width="14.7109375" customWidth="1"/>
    <col min="9" max="9" width="12.5703125" customWidth="1"/>
    <col min="10" max="10" width="18.7109375" customWidth="1"/>
  </cols>
  <sheetData>
    <row r="1" spans="1:17" s="10" customFormat="1" ht="15.75">
      <c r="A1" s="102"/>
      <c r="B1" s="7"/>
      <c r="C1" s="7"/>
      <c r="D1" s="8"/>
      <c r="E1" s="9"/>
      <c r="G1" s="101"/>
      <c r="H1" s="11"/>
      <c r="I1" s="11"/>
      <c r="J1" s="12"/>
      <c r="K1" s="12"/>
      <c r="L1" s="12"/>
      <c r="M1" s="12"/>
      <c r="N1" s="12"/>
      <c r="O1" s="12"/>
      <c r="P1" s="12"/>
      <c r="Q1" s="12"/>
    </row>
    <row r="2" spans="1:17" s="10" customFormat="1" ht="16.5">
      <c r="A2" s="13"/>
      <c r="B2" s="107"/>
      <c r="C2" s="107"/>
      <c r="D2" s="14"/>
      <c r="E2" s="9"/>
      <c r="F2" s="14"/>
      <c r="H2" s="11"/>
      <c r="I2" s="11"/>
      <c r="J2" s="15"/>
      <c r="K2" s="15"/>
      <c r="L2" s="15"/>
      <c r="M2" s="15"/>
      <c r="N2" s="15"/>
      <c r="O2" s="15"/>
      <c r="P2" s="15"/>
      <c r="Q2" s="15"/>
    </row>
    <row r="3" spans="1:17" s="10" customFormat="1" ht="16.5">
      <c r="A3" s="16"/>
      <c r="B3" s="17"/>
      <c r="C3" s="17"/>
      <c r="D3" s="17"/>
      <c r="F3" s="17"/>
      <c r="G3" s="101"/>
      <c r="H3" s="11"/>
      <c r="I3" s="11"/>
      <c r="J3" s="15"/>
      <c r="K3" s="15"/>
      <c r="L3" s="15"/>
      <c r="M3" s="15"/>
      <c r="N3" s="15"/>
      <c r="O3" s="15"/>
      <c r="P3" s="15"/>
      <c r="Q3" s="15"/>
    </row>
    <row r="4" spans="1:17" s="10" customFormat="1" ht="15.75">
      <c r="A4"/>
      <c r="B4"/>
      <c r="C4"/>
      <c r="G4" s="101"/>
      <c r="H4" s="11"/>
      <c r="I4" s="11"/>
      <c r="J4" s="15"/>
      <c r="K4" s="15"/>
      <c r="L4" s="15"/>
      <c r="M4" s="15"/>
      <c r="N4" s="15"/>
      <c r="O4" s="15"/>
      <c r="P4" s="15"/>
      <c r="Q4" s="15"/>
    </row>
    <row r="5" spans="1:17" s="10" customFormat="1" ht="15.75">
      <c r="A5"/>
      <c r="B5"/>
      <c r="C5"/>
      <c r="F5" s="15"/>
      <c r="G5" s="15"/>
      <c r="H5" s="11"/>
      <c r="I5" s="11"/>
      <c r="J5" s="11"/>
      <c r="K5" s="11"/>
      <c r="L5" s="11"/>
      <c r="M5" s="18"/>
      <c r="N5" s="19"/>
      <c r="O5" s="19"/>
      <c r="P5" s="19"/>
    </row>
    <row r="6" spans="1:17" s="10" customFormat="1" ht="15.75">
      <c r="A6" s="108" t="s">
        <v>0</v>
      </c>
      <c r="B6" s="109"/>
      <c r="C6" s="109"/>
      <c r="D6" s="109"/>
      <c r="E6" s="109"/>
      <c r="F6" s="109"/>
      <c r="G6" s="109"/>
      <c r="H6" s="11"/>
      <c r="I6" s="11"/>
      <c r="J6" s="20"/>
      <c r="K6" s="20"/>
      <c r="L6" s="20"/>
      <c r="M6" s="20"/>
      <c r="N6" s="20"/>
      <c r="O6" s="20"/>
      <c r="P6" s="20"/>
    </row>
    <row r="7" spans="1:17" s="10" customFormat="1" ht="15.75">
      <c r="A7" s="21" t="s">
        <v>1</v>
      </c>
      <c r="B7" s="22"/>
      <c r="C7" s="22"/>
      <c r="D7" s="22"/>
      <c r="E7" s="22"/>
      <c r="F7" s="22"/>
      <c r="G7" s="22"/>
      <c r="H7" s="23"/>
      <c r="I7" s="23"/>
      <c r="J7" s="23"/>
      <c r="K7" s="23"/>
      <c r="L7" s="23"/>
      <c r="M7" s="23"/>
      <c r="N7" s="23"/>
      <c r="O7" s="23"/>
      <c r="P7" s="23"/>
    </row>
    <row r="8" spans="1:17" s="10" customFormat="1" ht="16.5">
      <c r="A8" s="110" t="s">
        <v>2</v>
      </c>
      <c r="B8" s="111"/>
      <c r="C8" s="111"/>
      <c r="D8" s="111"/>
      <c r="E8" s="111"/>
      <c r="F8" s="111"/>
      <c r="G8" s="112"/>
      <c r="H8" s="25"/>
      <c r="I8" s="25"/>
      <c r="J8" s="18"/>
      <c r="K8" s="18"/>
      <c r="L8" s="18"/>
      <c r="M8" s="18"/>
      <c r="N8" s="18"/>
      <c r="O8" s="18"/>
      <c r="P8" s="24" t="s">
        <v>1</v>
      </c>
    </row>
    <row r="9" spans="1:17" s="10" customFormat="1" ht="16.5">
      <c r="A9" s="110" t="s">
        <v>3</v>
      </c>
      <c r="B9" s="111"/>
      <c r="C9" s="111"/>
      <c r="D9" s="111"/>
      <c r="E9" s="111"/>
      <c r="F9" s="111"/>
      <c r="G9" s="112"/>
      <c r="H9" s="25"/>
      <c r="I9" s="25"/>
      <c r="J9" s="18"/>
      <c r="K9" s="26"/>
      <c r="L9" s="18"/>
      <c r="M9" s="18"/>
      <c r="N9" s="18"/>
      <c r="O9" s="18"/>
      <c r="P9" s="24" t="s">
        <v>1</v>
      </c>
    </row>
    <row r="10" spans="1:17" s="10" customFormat="1" ht="16.5">
      <c r="A10" s="27" t="s">
        <v>1</v>
      </c>
      <c r="B10" s="28"/>
      <c r="C10" s="28"/>
      <c r="D10" s="28"/>
      <c r="E10" s="28"/>
      <c r="F10" s="28"/>
      <c r="G10" s="28"/>
      <c r="H10" s="29"/>
      <c r="I10" s="24" t="s">
        <v>1</v>
      </c>
      <c r="J10" s="18"/>
      <c r="K10" s="18"/>
      <c r="L10" s="30"/>
      <c r="M10" s="30"/>
      <c r="N10" s="30"/>
      <c r="O10" s="30"/>
      <c r="P10" s="30"/>
    </row>
    <row r="11" spans="1:17" s="10" customFormat="1" ht="16.5" thickBot="1">
      <c r="A11" s="108" t="s">
        <v>4</v>
      </c>
      <c r="B11" s="109"/>
      <c r="C11" s="109"/>
      <c r="D11" s="109"/>
      <c r="E11" s="109"/>
      <c r="F11" s="109"/>
      <c r="G11" s="109"/>
      <c r="H11" s="20"/>
      <c r="I11" s="20"/>
      <c r="J11" s="20"/>
      <c r="K11" s="20"/>
      <c r="L11" s="20"/>
      <c r="M11" s="20"/>
      <c r="N11" s="20"/>
      <c r="O11" s="20"/>
      <c r="P11" s="20"/>
      <c r="Q11" s="18"/>
    </row>
    <row r="12" spans="1:17" s="10" customFormat="1" ht="32.25" thickBot="1">
      <c r="A12" s="31" t="s">
        <v>5</v>
      </c>
      <c r="B12" s="32" t="s">
        <v>6</v>
      </c>
      <c r="C12" s="32" t="s">
        <v>7</v>
      </c>
      <c r="D12" s="33" t="s">
        <v>8</v>
      </c>
      <c r="E12" s="34" t="s">
        <v>9</v>
      </c>
      <c r="F12" s="35" t="s">
        <v>10</v>
      </c>
      <c r="G12" s="32" t="s">
        <v>11</v>
      </c>
    </row>
    <row r="13" spans="1:17" s="10" customFormat="1">
      <c r="A13" s="69"/>
      <c r="B13" s="70"/>
      <c r="C13" s="70"/>
      <c r="D13" s="70"/>
      <c r="E13" s="71"/>
      <c r="F13" s="70"/>
      <c r="G13" s="70"/>
    </row>
    <row r="14" spans="1:17" s="10" customFormat="1">
      <c r="A14" s="72">
        <v>1</v>
      </c>
      <c r="B14" s="106" t="s">
        <v>12</v>
      </c>
      <c r="C14" s="106"/>
      <c r="D14" s="106"/>
      <c r="E14" s="106"/>
      <c r="F14" s="106"/>
      <c r="G14" s="106"/>
    </row>
    <row r="15" spans="1:17" s="10" customFormat="1" ht="14.25">
      <c r="A15" s="49">
        <f>A14+0.01</f>
        <v>1.01</v>
      </c>
      <c r="B15" s="73" t="s">
        <v>13</v>
      </c>
      <c r="C15" s="74">
        <v>102.44</v>
      </c>
      <c r="D15" s="67" t="s">
        <v>14</v>
      </c>
      <c r="E15" s="68"/>
      <c r="F15" s="68">
        <f t="shared" ref="F15:F17" si="0">ROUND(C15*E15,2)</f>
        <v>0</v>
      </c>
      <c r="G15" s="75"/>
    </row>
    <row r="16" spans="1:17" s="10" customFormat="1" ht="14.25">
      <c r="A16" s="49">
        <f t="shared" ref="A16:A18" si="1">A15+0.01</f>
        <v>1.02</v>
      </c>
      <c r="B16" s="73" t="s">
        <v>15</v>
      </c>
      <c r="C16" s="74">
        <v>55.33</v>
      </c>
      <c r="D16" s="67" t="s">
        <v>16</v>
      </c>
      <c r="E16" s="68"/>
      <c r="F16" s="68">
        <f t="shared" si="0"/>
        <v>0</v>
      </c>
      <c r="G16" s="75"/>
    </row>
    <row r="17" spans="1:7" s="10" customFormat="1" ht="14.25">
      <c r="A17" s="49">
        <f t="shared" si="1"/>
        <v>1.03</v>
      </c>
      <c r="B17" s="73" t="s">
        <v>17</v>
      </c>
      <c r="C17" s="74">
        <v>102.44</v>
      </c>
      <c r="D17" s="67" t="s">
        <v>14</v>
      </c>
      <c r="E17" s="68"/>
      <c r="F17" s="68">
        <f t="shared" si="0"/>
        <v>0</v>
      </c>
      <c r="G17" s="75"/>
    </row>
    <row r="18" spans="1:7" s="10" customFormat="1" ht="28.5">
      <c r="A18" s="49">
        <f t="shared" si="1"/>
        <v>1.04</v>
      </c>
      <c r="B18" s="76" t="s">
        <v>18</v>
      </c>
      <c r="C18" s="74">
        <v>55.33</v>
      </c>
      <c r="D18" s="67" t="s">
        <v>16</v>
      </c>
      <c r="E18" s="68"/>
      <c r="F18" s="68">
        <f t="shared" ref="F18" si="2">ROUND(C18*E18,2)</f>
        <v>0</v>
      </c>
      <c r="G18" s="75"/>
    </row>
    <row r="19" spans="1:7" s="10" customFormat="1">
      <c r="A19" s="77"/>
      <c r="B19" s="78" t="s">
        <v>19</v>
      </c>
      <c r="C19" s="79"/>
      <c r="D19" s="80"/>
      <c r="E19" s="81"/>
      <c r="F19" s="81"/>
      <c r="G19" s="82">
        <f>SUM(F15:F18)</f>
        <v>0</v>
      </c>
    </row>
    <row r="20" spans="1:7" s="10" customFormat="1">
      <c r="A20" s="83"/>
      <c r="B20" s="84"/>
      <c r="C20" s="85"/>
      <c r="D20" s="86"/>
      <c r="E20" s="87"/>
      <c r="F20" s="87"/>
      <c r="G20" s="88"/>
    </row>
    <row r="21" spans="1:7" s="10" customFormat="1">
      <c r="A21" s="72">
        <v>2</v>
      </c>
      <c r="B21" s="106" t="s">
        <v>20</v>
      </c>
      <c r="C21" s="106"/>
      <c r="D21" s="106"/>
      <c r="E21" s="106"/>
      <c r="F21" s="106"/>
      <c r="G21" s="106"/>
    </row>
    <row r="22" spans="1:7" s="10" customFormat="1" ht="14.25">
      <c r="A22" s="49">
        <f>A21+0.01</f>
        <v>2.0099999999999998</v>
      </c>
      <c r="B22" s="73" t="s">
        <v>21</v>
      </c>
      <c r="C22" s="74">
        <v>6</v>
      </c>
      <c r="D22" s="67" t="s">
        <v>22</v>
      </c>
      <c r="E22" s="68"/>
      <c r="F22" s="68">
        <f t="shared" ref="F22:F27" si="3">ROUND(C22*E22,2)</f>
        <v>0</v>
      </c>
      <c r="G22" s="75"/>
    </row>
    <row r="23" spans="1:7" s="10" customFormat="1" ht="14.25">
      <c r="A23" s="49">
        <f t="shared" ref="A23:A27" si="4">A22+0.01</f>
        <v>2.0199999999999996</v>
      </c>
      <c r="B23" s="73" t="s">
        <v>23</v>
      </c>
      <c r="C23" s="74">
        <v>2</v>
      </c>
      <c r="D23" s="67" t="s">
        <v>22</v>
      </c>
      <c r="E23" s="68"/>
      <c r="F23" s="68">
        <f t="shared" si="3"/>
        <v>0</v>
      </c>
      <c r="G23" s="75"/>
    </row>
    <row r="24" spans="1:7" s="10" customFormat="1" ht="48.75" customHeight="1">
      <c r="A24" s="49">
        <f t="shared" si="4"/>
        <v>2.0299999999999994</v>
      </c>
      <c r="B24" s="76" t="s">
        <v>24</v>
      </c>
      <c r="C24" s="74">
        <v>2</v>
      </c>
      <c r="D24" s="67" t="s">
        <v>22</v>
      </c>
      <c r="E24" s="68"/>
      <c r="F24" s="68">
        <f t="shared" si="3"/>
        <v>0</v>
      </c>
      <c r="G24" s="75"/>
    </row>
    <row r="25" spans="1:7" s="10" customFormat="1" ht="28.5">
      <c r="A25" s="49">
        <f t="shared" si="4"/>
        <v>2.0399999999999991</v>
      </c>
      <c r="B25" s="76" t="s">
        <v>25</v>
      </c>
      <c r="C25" s="74">
        <v>45.2</v>
      </c>
      <c r="D25" s="67" t="s">
        <v>26</v>
      </c>
      <c r="E25" s="68"/>
      <c r="F25" s="68">
        <f t="shared" si="3"/>
        <v>0</v>
      </c>
      <c r="G25" s="75"/>
    </row>
    <row r="26" spans="1:7" s="10" customFormat="1" ht="45.75" customHeight="1">
      <c r="A26" s="53">
        <f t="shared" si="4"/>
        <v>2.0499999999999989</v>
      </c>
      <c r="B26" s="89" t="s">
        <v>27</v>
      </c>
      <c r="C26" s="90">
        <v>6</v>
      </c>
      <c r="D26" s="91" t="s">
        <v>22</v>
      </c>
      <c r="E26" s="92"/>
      <c r="F26" s="92">
        <f t="shared" si="3"/>
        <v>0</v>
      </c>
      <c r="G26" s="93"/>
    </row>
    <row r="27" spans="1:7" s="10" customFormat="1" ht="39.75" customHeight="1">
      <c r="A27" s="53">
        <f t="shared" si="4"/>
        <v>2.0599999999999987</v>
      </c>
      <c r="B27" s="76" t="s">
        <v>28</v>
      </c>
      <c r="C27" s="74">
        <v>6</v>
      </c>
      <c r="D27" s="67" t="s">
        <v>22</v>
      </c>
      <c r="E27" s="68"/>
      <c r="F27" s="68">
        <f t="shared" si="3"/>
        <v>0</v>
      </c>
      <c r="G27" s="99"/>
    </row>
    <row r="28" spans="1:7" s="10" customFormat="1">
      <c r="A28" s="94"/>
      <c r="B28" s="60" t="s">
        <v>19</v>
      </c>
      <c r="C28" s="95"/>
      <c r="D28" s="96"/>
      <c r="E28" s="97"/>
      <c r="F28" s="97"/>
      <c r="G28" s="98">
        <f>SUM(F22:F27)</f>
        <v>0</v>
      </c>
    </row>
    <row r="29" spans="1:7" s="10" customFormat="1">
      <c r="A29" s="83"/>
      <c r="B29" s="84"/>
      <c r="C29" s="85"/>
      <c r="D29" s="86"/>
      <c r="E29" s="87"/>
      <c r="F29" s="87"/>
      <c r="G29" s="88"/>
    </row>
    <row r="30" spans="1:7" s="10" customFormat="1">
      <c r="A30" s="72">
        <v>3</v>
      </c>
      <c r="B30" s="106" t="s">
        <v>29</v>
      </c>
      <c r="C30" s="106"/>
      <c r="D30" s="106"/>
      <c r="E30" s="106"/>
      <c r="F30" s="106"/>
      <c r="G30" s="106"/>
    </row>
    <row r="31" spans="1:7" s="10" customFormat="1" ht="42.75">
      <c r="A31" s="49">
        <f>A30+0.01</f>
        <v>3.01</v>
      </c>
      <c r="B31" s="76" t="s">
        <v>30</v>
      </c>
      <c r="C31" s="74">
        <v>140</v>
      </c>
      <c r="D31" s="67" t="s">
        <v>14</v>
      </c>
      <c r="E31" s="68"/>
      <c r="F31" s="68">
        <f t="shared" ref="F31" si="5">ROUND(C31*E31,2)</f>
        <v>0</v>
      </c>
      <c r="G31" s="100"/>
    </row>
    <row r="32" spans="1:7" s="10" customFormat="1" ht="14.25">
      <c r="A32" s="49">
        <f>A31+0.01</f>
        <v>3.0199999999999996</v>
      </c>
      <c r="B32" s="73" t="s">
        <v>31</v>
      </c>
      <c r="C32" s="74">
        <v>2</v>
      </c>
      <c r="D32" s="67" t="s">
        <v>32</v>
      </c>
      <c r="E32" s="68"/>
      <c r="F32" s="68">
        <f t="shared" ref="F32:F33" si="6">ROUND(C32*E32,2)</f>
        <v>0</v>
      </c>
      <c r="G32" s="75"/>
    </row>
    <row r="33" spans="1:10" s="10" customFormat="1" ht="14.25">
      <c r="A33" s="49">
        <f>A32+0.01</f>
        <v>3.0299999999999994</v>
      </c>
      <c r="B33" s="73" t="s">
        <v>33</v>
      </c>
      <c r="C33" s="74">
        <v>1</v>
      </c>
      <c r="D33" s="67" t="s">
        <v>34</v>
      </c>
      <c r="E33" s="68"/>
      <c r="F33" s="68">
        <f t="shared" si="6"/>
        <v>0</v>
      </c>
      <c r="G33" s="75"/>
    </row>
    <row r="34" spans="1:10" s="10" customFormat="1">
      <c r="A34" s="77"/>
      <c r="B34" s="78" t="s">
        <v>19</v>
      </c>
      <c r="C34" s="79"/>
      <c r="D34" s="80"/>
      <c r="E34" s="81"/>
      <c r="F34" s="81"/>
      <c r="G34" s="82">
        <f>SUM(F31:F33)</f>
        <v>0</v>
      </c>
    </row>
    <row r="35" spans="1:10" s="10" customFormat="1">
      <c r="A35" s="83"/>
      <c r="B35" s="84"/>
      <c r="C35" s="85"/>
      <c r="D35" s="86"/>
      <c r="E35" s="87"/>
      <c r="F35" s="87"/>
      <c r="G35" s="88"/>
    </row>
    <row r="36" spans="1:10" s="10" customFormat="1" ht="15.75">
      <c r="A36" s="61"/>
      <c r="B36" s="62" t="s">
        <v>35</v>
      </c>
      <c r="C36" s="63"/>
      <c r="D36" s="64"/>
      <c r="E36" s="62"/>
      <c r="F36" s="62"/>
      <c r="G36" s="65">
        <f>SUM(G13:G34)</f>
        <v>0</v>
      </c>
      <c r="H36" s="66"/>
      <c r="J36" s="66"/>
    </row>
    <row r="37" spans="1:10">
      <c r="A37" s="41"/>
      <c r="B37" s="41"/>
      <c r="C37" s="41"/>
      <c r="D37" s="41"/>
      <c r="E37" s="41"/>
      <c r="F37" s="41"/>
      <c r="G37" s="41"/>
    </row>
    <row r="38" spans="1:10">
      <c r="A38" s="47">
        <v>4</v>
      </c>
      <c r="B38" s="48" t="s">
        <v>36</v>
      </c>
      <c r="C38" s="43"/>
      <c r="D38" s="44"/>
      <c r="E38" s="43"/>
      <c r="F38" s="45"/>
      <c r="G38" s="46"/>
    </row>
    <row r="39" spans="1:10">
      <c r="A39" s="49">
        <f>A38+0.01</f>
        <v>4.01</v>
      </c>
      <c r="B39" s="103" t="s">
        <v>37</v>
      </c>
      <c r="C39" s="104"/>
      <c r="D39" s="105"/>
      <c r="E39" s="50">
        <v>0.18</v>
      </c>
      <c r="F39" s="51"/>
      <c r="G39" s="52">
        <f>E39*G36</f>
        <v>0</v>
      </c>
    </row>
    <row r="40" spans="1:10">
      <c r="A40" s="37"/>
      <c r="B40" s="42" t="s">
        <v>38</v>
      </c>
      <c r="C40" s="38"/>
      <c r="D40" s="39"/>
      <c r="E40" s="38"/>
      <c r="F40" s="38"/>
      <c r="G40" s="40">
        <f>SUM(G39:G39)</f>
        <v>0</v>
      </c>
    </row>
    <row r="41" spans="1:10">
      <c r="A41" s="54"/>
      <c r="B41" s="10"/>
      <c r="C41" s="55"/>
      <c r="D41" s="56"/>
      <c r="E41" s="57"/>
      <c r="F41" s="58"/>
      <c r="G41" s="59"/>
    </row>
    <row r="42" spans="1:10">
      <c r="A42" s="37"/>
      <c r="B42" s="42" t="s">
        <v>39</v>
      </c>
      <c r="C42" s="38"/>
      <c r="D42" s="39"/>
      <c r="E42" s="38"/>
      <c r="F42" s="38"/>
      <c r="G42" s="40">
        <f>G40+G36</f>
        <v>0</v>
      </c>
    </row>
    <row r="43" spans="1:10">
      <c r="A43" s="54"/>
      <c r="B43" s="10"/>
      <c r="C43" s="55"/>
      <c r="D43" s="56"/>
      <c r="E43" s="57"/>
      <c r="F43" s="58"/>
      <c r="G43" s="59"/>
    </row>
    <row r="44" spans="1:10">
      <c r="A44" s="36"/>
      <c r="B44" s="36"/>
      <c r="C44" s="36"/>
      <c r="D44" s="36"/>
      <c r="E44" s="36"/>
      <c r="F44" s="36"/>
      <c r="G44" s="36"/>
    </row>
    <row r="45" spans="1:10">
      <c r="A45" s="36"/>
      <c r="B45" s="36"/>
      <c r="C45" s="36"/>
      <c r="D45" s="36"/>
      <c r="E45" s="36"/>
      <c r="F45" s="36"/>
      <c r="G45" s="36"/>
    </row>
    <row r="46" spans="1:10">
      <c r="A46" s="36"/>
      <c r="B46" s="36"/>
      <c r="C46" s="36"/>
      <c r="D46" s="36"/>
      <c r="E46" s="36"/>
      <c r="F46" s="36"/>
      <c r="G46" s="36"/>
    </row>
    <row r="47" spans="1:10">
      <c r="A47" s="36"/>
      <c r="B47" s="36"/>
      <c r="C47" s="36"/>
      <c r="D47" s="36"/>
      <c r="E47" s="36"/>
      <c r="F47" s="36"/>
      <c r="G47" s="36"/>
    </row>
    <row r="48" spans="1:10">
      <c r="A48" s="36"/>
      <c r="B48" s="36"/>
      <c r="C48" s="36"/>
      <c r="D48" s="36"/>
      <c r="E48" s="36"/>
      <c r="F48" s="36"/>
      <c r="G48" s="36"/>
    </row>
    <row r="49" spans="1:7">
      <c r="A49" s="5"/>
      <c r="B49" s="5"/>
      <c r="C49" s="5"/>
      <c r="D49" s="5"/>
      <c r="E49" s="5"/>
      <c r="F49" s="5"/>
      <c r="G49" s="5"/>
    </row>
    <row r="50" spans="1:7">
      <c r="A50" s="5"/>
      <c r="B50" s="5"/>
      <c r="C50" s="5"/>
      <c r="D50" s="5"/>
      <c r="E50" s="5"/>
      <c r="F50" s="5"/>
      <c r="G50" s="5"/>
    </row>
    <row r="51" spans="1:7">
      <c r="A51" s="5"/>
      <c r="B51" s="5"/>
      <c r="C51" s="5"/>
      <c r="D51" s="5"/>
      <c r="E51" s="5"/>
      <c r="F51" s="5"/>
      <c r="G51" s="5"/>
    </row>
    <row r="52" spans="1:7">
      <c r="A52" s="5"/>
      <c r="B52" s="5"/>
      <c r="C52" s="5"/>
      <c r="D52" s="5"/>
      <c r="E52" s="5"/>
      <c r="F52" s="5"/>
      <c r="G52" s="5"/>
    </row>
    <row r="53" spans="1:7">
      <c r="A53" s="5"/>
      <c r="B53" s="5"/>
      <c r="C53" s="5"/>
      <c r="D53" s="5"/>
      <c r="E53" s="5"/>
      <c r="F53" s="5"/>
      <c r="G53" s="5"/>
    </row>
    <row r="54" spans="1:7">
      <c r="A54" s="5"/>
      <c r="B54" s="5"/>
      <c r="C54" s="5"/>
      <c r="D54" s="5"/>
      <c r="E54" s="5"/>
      <c r="F54" s="5"/>
      <c r="G54" s="5"/>
    </row>
    <row r="55" spans="1:7">
      <c r="A55" s="5"/>
      <c r="B55" s="5"/>
      <c r="C55" s="5"/>
      <c r="D55" s="5"/>
      <c r="E55" s="5"/>
      <c r="F55" s="5"/>
      <c r="G55" s="5"/>
    </row>
  </sheetData>
  <mergeCells count="9">
    <mergeCell ref="B39:D39"/>
    <mergeCell ref="B14:G14"/>
    <mergeCell ref="B21:G21"/>
    <mergeCell ref="B30:G30"/>
    <mergeCell ref="B2:C2"/>
    <mergeCell ref="A6:G6"/>
    <mergeCell ref="A11:G11"/>
    <mergeCell ref="A8:G8"/>
    <mergeCell ref="A9:G9"/>
  </mergeCells>
  <phoneticPr fontId="4" type="noConversion"/>
  <printOptions horizontalCentered="1"/>
  <pageMargins left="0.31496062992125984" right="0.31496062992125984" top="0.70866141732283472" bottom="0.74803149606299213" header="0.31496062992125984" footer="0.31496062992125984"/>
  <pageSetup scale="64" orientation="portrait" r:id="rId1"/>
  <headerFooter>
    <oddFooter>&amp;RPágina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968453-7404-4c66-b04b-c533b279d534">
      <Terms xmlns="http://schemas.microsoft.com/office/infopath/2007/PartnerControls"/>
    </lcf76f155ced4ddcb4097134ff3c332f>
    <TaxCatchAll xmlns="ef3d409c-51e8-4a1c-b238-cf9f3673307b" xsi:nil="true"/>
    <SharedWithUsers xmlns="209cd0db-1aa9-466c-8933-4493a1504f63">
      <UserInfo>
        <DisplayName>Oscar E. Ozuna B.</DisplayName>
        <AccountId>13</AccountId>
        <AccountType/>
      </UserInfo>
      <UserInfo>
        <DisplayName>Rocio A. Altagracia A.</DisplayName>
        <AccountId>20</AccountId>
        <AccountType/>
      </UserInfo>
    </SharedWithUsers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6DDA2A-C541-4C52-BE6C-839FE31267F0}"/>
</file>

<file path=customXml/itemProps2.xml><?xml version="1.0" encoding="utf-8"?>
<ds:datastoreItem xmlns:ds="http://schemas.openxmlformats.org/officeDocument/2006/customXml" ds:itemID="{67FDD38E-A9BC-44D0-A762-B0A02A12800A}"/>
</file>

<file path=customXml/itemProps3.xml><?xml version="1.0" encoding="utf-8"?>
<ds:datastoreItem xmlns:ds="http://schemas.openxmlformats.org/officeDocument/2006/customXml" ds:itemID="{A72549F8-9EB5-468E-BCC2-22261574B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Wilka L. Quiroz F.</dc:creator>
  <cp:keywords/>
  <dc:description/>
  <cp:lastModifiedBy>Sonia M. Guerrero V.</cp:lastModifiedBy>
  <cp:revision/>
  <dcterms:created xsi:type="dcterms:W3CDTF">2022-06-22T19:33:58Z</dcterms:created>
  <dcterms:modified xsi:type="dcterms:W3CDTF">2023-12-26T15:27:11Z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